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0" windowWidth="15570" windowHeight="9660" tabRatio="935" activeTab="0"/>
  </bookViews>
  <sheets>
    <sheet name="1070" sheetId="1" r:id="rId1"/>
  </sheets>
  <definedNames/>
  <calcPr fullCalcOnLoad="1" refMode="R1C1"/>
</workbook>
</file>

<file path=xl/sharedStrings.xml><?xml version="1.0" encoding="utf-8"?>
<sst xmlns="http://schemas.openxmlformats.org/spreadsheetml/2006/main" count="266" uniqueCount="173">
  <si>
    <r>
      <rPr>
        <sz val="11"/>
        <rFont val="Times New Roman"/>
        <family val="1"/>
      </rPr>
      <t>Пояснення щодо причин відхилення фактичних надходжень від планового показника</t>
    </r>
  </si>
  <si>
    <r>
      <rPr>
        <sz val="11"/>
        <rFont val="Times New Roman"/>
        <family val="1"/>
      </rPr>
      <t>Видатки бюджету розвитку всього:</t>
    </r>
  </si>
  <si>
    <r>
      <rPr>
        <sz val="11"/>
        <rFont val="Times New Roman"/>
        <family val="1"/>
      </rPr>
      <t>Пояснення щодо причин відхилення фактичних надходжень від касових видатків</t>
    </r>
  </si>
  <si>
    <r>
      <rPr>
        <sz val="11"/>
        <rFont val="Times New Roman"/>
        <family val="1"/>
      </rPr>
      <t>Всього за інцест.проектами</t>
    </r>
  </si>
  <si>
    <r>
      <rPr>
        <sz val="11"/>
        <rFont val="Times New Roman"/>
        <family val="1"/>
      </rPr>
      <t>Інвестиційний проект (програма )1</t>
    </r>
  </si>
  <si>
    <r>
      <rPr>
        <sz val="11"/>
        <rFont val="Times New Roman"/>
        <family val="1"/>
      </rPr>
      <t>Пояснення щодо причин відхилення касових видатків на виконання інвестиційного проекту (програми) 1 від планового показника</t>
    </r>
  </si>
  <si>
    <r>
      <rPr>
        <sz val="11"/>
        <rFont val="Times New Roman"/>
        <family val="1"/>
      </rPr>
      <t>Напрям спрямування коштів (об’єкт)1</t>
    </r>
  </si>
  <si>
    <r>
      <rPr>
        <sz val="11"/>
        <rFont val="Times New Roman"/>
        <family val="1"/>
      </rPr>
      <t>Напрям спрямування коштів(об’ єкт)2</t>
    </r>
  </si>
  <si>
    <r>
      <rPr>
        <sz val="11"/>
        <rFont val="Times New Roman"/>
        <family val="1"/>
      </rPr>
      <t>Кап.видатки з утримання бюджетних установ</t>
    </r>
  </si>
  <si>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</si>
  <si>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</si>
  <si>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</si>
  <si>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</si>
  <si>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</si>
  <si>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</si>
  <si>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</si>
  <si>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</si>
  <si>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</si>
  <si>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</si>
  <si>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</si>
  <si>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</si>
  <si>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</si>
  <si>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5.1 «Виконання бюджетної програми за напрямами використання бюджетних коштів»:                                                    (тис. грн)</t>
  </si>
  <si>
    <t>загальний фонд</t>
  </si>
  <si>
    <t>спеціальний фонд</t>
  </si>
  <si>
    <t>разом</t>
  </si>
  <si>
    <t>спеціальн ий фонд</t>
  </si>
  <si>
    <t>загальн ий фонд</t>
  </si>
  <si>
    <t>спеціаль ний фонд</t>
  </si>
  <si>
    <t>1</t>
  </si>
  <si>
    <t>2</t>
  </si>
  <si>
    <t>3</t>
  </si>
  <si>
    <t>4</t>
  </si>
  <si>
    <t>5</t>
  </si>
  <si>
    <t>6</t>
  </si>
  <si>
    <t>7</t>
  </si>
  <si>
    <t>8</t>
  </si>
  <si>
    <t>9</t>
  </si>
  <si>
    <t>План з урахуванням змін</t>
  </si>
  <si>
    <t>Виконано</t>
  </si>
  <si>
    <t>Відхилення</t>
  </si>
  <si>
    <t>5.2 «Виконання бюджетної програми за джерелами надходжень спеціального фонду»                     (тис .грн.)</t>
  </si>
  <si>
    <r>
      <rPr>
        <b/>
        <sz val="11"/>
        <rFont val="Times New Roman"/>
        <family val="1"/>
      </rPr>
      <t>1</t>
    </r>
  </si>
  <si>
    <r>
      <rPr>
        <b/>
        <sz val="11"/>
        <rFont val="Times New Roman"/>
        <family val="1"/>
      </rPr>
      <t>затрат</t>
    </r>
  </si>
  <si>
    <r>
      <rPr>
        <b/>
        <sz val="11"/>
        <rFont val="Times New Roman"/>
        <family val="1"/>
      </rPr>
      <t>2</t>
    </r>
  </si>
  <si>
    <r>
      <rPr>
        <b/>
        <sz val="11"/>
        <rFont val="Times New Roman"/>
        <family val="1"/>
      </rPr>
      <t>продукту</t>
    </r>
  </si>
  <si>
    <r>
      <rPr>
        <b/>
        <sz val="11"/>
        <rFont val="Times New Roman"/>
        <family val="1"/>
      </rPr>
      <t>3</t>
    </r>
  </si>
  <si>
    <r>
      <rPr>
        <b/>
        <sz val="11"/>
        <rFont val="Times New Roman"/>
        <family val="1"/>
      </rPr>
      <t>ефективності</t>
    </r>
  </si>
  <si>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досягненя цих показників</t>
  </si>
  <si>
    <t>Напрям використання бюджетних коштів</t>
  </si>
  <si>
    <t>Аналіз бюджетної програми показав, що кошти  використані за призначенням та  спрямовані  на  досягнення  запланованих показників.</t>
  </si>
  <si>
    <t>Відхилення виконання    (у відсотках)</t>
  </si>
  <si>
    <t>Пояснення щодо збільшення (зменшення) обсягів проведених видатків (наданих кредитів) порівняно із аналогічними показниками попереднього року</t>
  </si>
  <si>
    <t>Пояснення щодо динаміки результативних показників за відповідним напрямом використання бюджетних коштів</t>
  </si>
  <si>
    <t>Пояснення щодо збільшення(зменшення) обсягів проведених видатків (наданих кредитів ) за напрямом використання бюджетних коштів порівняно із аналогічними показниками попереднього року , а також щодо змін у структурі напрямів використання коштів</t>
  </si>
  <si>
    <r>
      <rPr>
        <b/>
        <sz val="11"/>
        <rFont val="Times New Roman"/>
        <family val="1"/>
      </rPr>
      <t>Напрям використання бюджетних коштів</t>
    </r>
  </si>
  <si>
    <t>Аналіз бюджетної програми показав, що кошти  використані за призначенням та  спрямовані  на  досягнення  запланованих показників звітного періоду.</t>
  </si>
  <si>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</si>
  <si>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</si>
  <si>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</si>
  <si>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</si>
  <si>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</si>
  <si>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Спеціальний фонд</t>
  </si>
  <si>
    <t>Видатки (надані кредити)</t>
  </si>
  <si>
    <t>Загальний фонд</t>
  </si>
  <si>
    <t>0600000</t>
  </si>
  <si>
    <t>0610000</t>
  </si>
  <si>
    <t>х</t>
  </si>
  <si>
    <t>Залишок на кінець року</t>
  </si>
  <si>
    <t>Пояснення причин відхилень фактичних обсягів надходжень від планових:</t>
  </si>
  <si>
    <t>кількість закладів</t>
  </si>
  <si>
    <t>якості</t>
  </si>
  <si>
    <t>Надходження із заг. фонду бюджету до спецфонду (бюджету розвитку)</t>
  </si>
  <si>
    <t>0960</t>
  </si>
  <si>
    <t xml:space="preserve">Задоволення потреб дівчат і хлопців у сфері позашкільної освіти з урахуванням їх віку та місця проживання. </t>
  </si>
  <si>
    <r>
      <rPr>
        <sz val="12"/>
        <rFont val="Times New Roman"/>
        <family val="1"/>
      </rPr>
      <t>№ з/п</t>
    </r>
  </si>
  <si>
    <r>
      <rPr>
        <sz val="12"/>
        <rFont val="Times New Roman"/>
        <family val="1"/>
      </rPr>
      <t>Показники</t>
    </r>
  </si>
  <si>
    <r>
      <rPr>
        <sz val="12"/>
        <rFont val="Times New Roman"/>
        <family val="1"/>
      </rPr>
      <t>План з урахуванням змін</t>
    </r>
  </si>
  <si>
    <r>
      <rPr>
        <sz val="12"/>
        <rFont val="Times New Roman"/>
        <family val="1"/>
      </rPr>
      <t>Виконано</t>
    </r>
  </si>
  <si>
    <r>
      <rPr>
        <sz val="12"/>
        <rFont val="Times New Roman"/>
        <family val="1"/>
      </rPr>
      <t>Відхилення</t>
    </r>
  </si>
  <si>
    <r>
      <rPr>
        <sz val="12"/>
        <rFont val="Times New Roman"/>
        <family val="1"/>
      </rPr>
      <t>1</t>
    </r>
  </si>
  <si>
    <r>
      <rPr>
        <sz val="11"/>
        <rFont val="Times New Roman"/>
        <family val="1"/>
      </rPr>
      <t>1</t>
    </r>
  </si>
  <si>
    <r>
      <rPr>
        <sz val="12"/>
        <rFont val="Times New Roman"/>
        <family val="1"/>
      </rPr>
      <t>В т.ч.</t>
    </r>
  </si>
  <si>
    <r>
      <rPr>
        <sz val="11"/>
        <rFont val="Times New Roman"/>
        <family val="1"/>
      </rPr>
      <t>№ з/п</t>
    </r>
  </si>
  <si>
    <r>
      <rPr>
        <sz val="11"/>
        <rFont val="Times New Roman"/>
        <family val="1"/>
      </rPr>
      <t>Показники</t>
    </r>
  </si>
  <si>
    <r>
      <rPr>
        <sz val="11"/>
        <rFont val="Times New Roman"/>
        <family val="1"/>
      </rPr>
      <t>Відхилення</t>
    </r>
  </si>
  <si>
    <r>
      <rPr>
        <sz val="11"/>
        <rFont val="Times New Roman"/>
        <family val="1"/>
      </rPr>
      <t>Залишок на початок року</t>
    </r>
  </si>
  <si>
    <r>
      <rPr>
        <sz val="11"/>
        <rFont val="Times New Roman"/>
        <family val="1"/>
      </rPr>
      <t>х</t>
    </r>
  </si>
  <si>
    <r>
      <rPr>
        <sz val="11"/>
        <rFont val="Times New Roman"/>
        <family val="1"/>
      </rPr>
      <t>В т.ч.</t>
    </r>
  </si>
  <si>
    <r>
      <rPr>
        <sz val="11"/>
        <rFont val="Times New Roman"/>
        <family val="1"/>
      </rPr>
      <t>1.1</t>
    </r>
  </si>
  <si>
    <r>
      <rPr>
        <sz val="11"/>
        <rFont val="Times New Roman"/>
        <family val="1"/>
      </rPr>
      <t>Власних надходжень</t>
    </r>
  </si>
  <si>
    <r>
      <rPr>
        <sz val="11"/>
        <rFont val="Times New Roman"/>
        <family val="1"/>
      </rPr>
      <t>1.2</t>
    </r>
  </si>
  <si>
    <r>
      <rPr>
        <sz val="11"/>
        <rFont val="Times New Roman"/>
        <family val="1"/>
      </rPr>
      <t>Інших надходжень</t>
    </r>
  </si>
  <si>
    <r>
      <rPr>
        <sz val="11"/>
        <rFont val="Times New Roman"/>
        <family val="1"/>
      </rPr>
      <t>Пояснення причин наявності залишку надходжень спеціального фонду, в т.ч. власних надходжень бюджетних установ та інших надходжень , на початок року...</t>
    </r>
  </si>
  <si>
    <r>
      <rPr>
        <sz val="11"/>
        <rFont val="Times New Roman"/>
        <family val="1"/>
      </rPr>
      <t>2</t>
    </r>
  </si>
  <si>
    <r>
      <rPr>
        <sz val="11"/>
        <rFont val="Times New Roman"/>
        <family val="1"/>
      </rPr>
      <t>Надходження</t>
    </r>
  </si>
  <si>
    <r>
      <rPr>
        <sz val="11"/>
        <rFont val="Times New Roman"/>
        <family val="1"/>
      </rPr>
      <t>2.1</t>
    </r>
  </si>
  <si>
    <r>
      <rPr>
        <sz val="11"/>
        <rFont val="Times New Roman"/>
        <family val="1"/>
      </rPr>
      <t>2.2</t>
    </r>
  </si>
  <si>
    <r>
      <rPr>
        <sz val="11"/>
        <rFont val="Times New Roman"/>
        <family val="1"/>
      </rPr>
      <t>Надходження позик</t>
    </r>
  </si>
  <si>
    <r>
      <rPr>
        <sz val="11"/>
        <rFont val="Times New Roman"/>
        <family val="1"/>
      </rPr>
      <t>2.3</t>
    </r>
  </si>
  <si>
    <r>
      <rPr>
        <sz val="11"/>
        <rFont val="Times New Roman"/>
        <family val="1"/>
      </rPr>
      <t>Повернення кредитів</t>
    </r>
  </si>
  <si>
    <r>
      <rPr>
        <sz val="11"/>
        <rFont val="Times New Roman"/>
        <family val="1"/>
      </rPr>
      <t>2.4</t>
    </r>
  </si>
  <si>
    <r>
      <rPr>
        <sz val="11"/>
        <rFont val="Times New Roman"/>
        <family val="1"/>
      </rPr>
      <t>Інші надходження</t>
    </r>
  </si>
  <si>
    <r>
      <rPr>
        <sz val="11"/>
        <rFont val="Times New Roman"/>
        <family val="1"/>
      </rPr>
      <t>3</t>
    </r>
  </si>
  <si>
    <r>
      <rPr>
        <sz val="11"/>
        <rFont val="Times New Roman"/>
        <family val="1"/>
      </rPr>
      <t>3.1</t>
    </r>
  </si>
  <si>
    <r>
      <rPr>
        <sz val="11"/>
        <rFont val="Times New Roman"/>
        <family val="1"/>
      </rPr>
      <t>3.2</t>
    </r>
  </si>
  <si>
    <r>
      <rPr>
        <sz val="11"/>
        <rFont val="Times New Roman"/>
        <family val="1"/>
      </rPr>
      <t>Затверджено паспортом бюджетної програми на звітний період</t>
    </r>
  </si>
  <si>
    <r>
      <rPr>
        <sz val="11"/>
        <rFont val="Times New Roman"/>
        <family val="1"/>
      </rPr>
      <t>Виконано за звітний період (касові видатки/надані кредити)</t>
    </r>
  </si>
  <si>
    <r>
      <rPr>
        <sz val="11"/>
        <rFont val="Times New Roman"/>
        <family val="1"/>
      </rPr>
      <t>разом</t>
    </r>
  </si>
  <si>
    <r>
      <rPr>
        <sz val="11"/>
        <rFont val="Times New Roman"/>
        <family val="1"/>
      </rPr>
      <t>7</t>
    </r>
  </si>
  <si>
    <r>
      <rPr>
        <sz val="11"/>
        <rFont val="Times New Roman"/>
        <family val="1"/>
      </rPr>
      <t>5</t>
    </r>
  </si>
  <si>
    <r>
      <rPr>
        <sz val="11"/>
        <rFont val="Times New Roman"/>
        <family val="1"/>
      </rPr>
      <t>4</t>
    </r>
  </si>
  <si>
    <r>
      <rPr>
        <sz val="12"/>
        <rFont val="Times New Roman"/>
        <family val="1"/>
      </rPr>
      <t>5.4 « Виконання показників бюджетної програми порівняно із показниками попереднього року»:    (тис. грн)</t>
    </r>
  </si>
  <si>
    <r>
      <rPr>
        <sz val="11"/>
        <rFont val="Times New Roman"/>
        <family val="1"/>
      </rPr>
      <t>Попередній рік</t>
    </r>
  </si>
  <si>
    <r>
      <rPr>
        <sz val="11"/>
        <rFont val="Times New Roman"/>
        <family val="1"/>
      </rPr>
      <t>Звітний рік</t>
    </r>
  </si>
  <si>
    <r>
      <rPr>
        <sz val="11"/>
        <rFont val="Times New Roman"/>
        <family val="1"/>
      </rPr>
      <t>Видатки (надані кредити)</t>
    </r>
  </si>
  <si>
    <r>
      <rPr>
        <sz val="12"/>
        <rFont val="Times New Roman"/>
        <family val="1"/>
      </rPr>
      <t>5.5 «Виконання інвестиційних (проектів) програм»:</t>
    </r>
  </si>
  <si>
    <r>
      <rPr>
        <sz val="11"/>
        <rFont val="Times New Roman"/>
        <family val="1"/>
      </rPr>
      <t>Код</t>
    </r>
  </si>
  <si>
    <r>
      <rPr>
        <sz val="11"/>
        <rFont val="Times New Roman"/>
        <family val="1"/>
      </rPr>
      <t>6=5-4</t>
    </r>
  </si>
  <si>
    <r>
      <rPr>
        <sz val="11"/>
        <rFont val="Times New Roman"/>
        <family val="1"/>
      </rPr>
      <t>8=3-7</t>
    </r>
  </si>
  <si>
    <r>
      <rPr>
        <sz val="11"/>
        <rFont val="Times New Roman"/>
        <family val="1"/>
      </rPr>
      <t>1.</t>
    </r>
  </si>
  <si>
    <r>
      <rPr>
        <sz val="11"/>
        <rFont val="Times New Roman"/>
        <family val="1"/>
      </rPr>
      <t>Надходження, всього:</t>
    </r>
  </si>
  <si>
    <r>
      <rPr>
        <sz val="11"/>
        <rFont val="Times New Roman"/>
        <family val="1"/>
      </rPr>
      <t>Бюджет розвитку за джерелами</t>
    </r>
  </si>
  <si>
    <r>
      <rPr>
        <sz val="11"/>
        <rFont val="Times New Roman"/>
        <family val="1"/>
      </rPr>
      <t>Запозичення до бюджету</t>
    </r>
  </si>
  <si>
    <r>
      <rPr>
        <sz val="11"/>
        <rFont val="Times New Roman"/>
        <family val="1"/>
      </rPr>
      <t>Інші джерела</t>
    </r>
  </si>
  <si>
    <t>хлопчиків</t>
  </si>
  <si>
    <t>дівчаток</t>
  </si>
  <si>
    <t>.1.1</t>
  </si>
  <si>
    <t>.1.2</t>
  </si>
  <si>
    <t>.2.1</t>
  </si>
  <si>
    <t>.2.2</t>
  </si>
  <si>
    <t>.2.3</t>
  </si>
  <si>
    <t>.3.1</t>
  </si>
  <si>
    <t>.4.1</t>
  </si>
  <si>
    <t>.4.2</t>
  </si>
  <si>
    <t xml:space="preserve">6.Узагальнений висновок щодо: </t>
  </si>
  <si>
    <t xml:space="preserve">Пояснення щодо причин відхилення касових видатків від планового показника: </t>
  </si>
  <si>
    <r>
      <t xml:space="preserve">5.6    «Наявність фінансових порушень за результатами контрольних заходів»: </t>
    </r>
    <r>
      <rPr>
        <i/>
        <sz val="11"/>
        <rFont val="Times New Roman"/>
        <family val="1"/>
      </rPr>
      <t>Фінансових порушень не виявлено.</t>
    </r>
  </si>
  <si>
    <r>
      <rPr>
        <b/>
        <sz val="11"/>
        <rFont val="Times New Roman"/>
        <family val="1"/>
      </rPr>
      <t>ефективності бюджетної програми:</t>
    </r>
    <r>
      <rPr>
        <sz val="11"/>
        <rFont val="Times New Roman"/>
        <family val="1"/>
      </rPr>
      <t xml:space="preserve"> </t>
    </r>
    <r>
      <rPr>
        <i/>
        <sz val="11"/>
        <rFont val="Times New Roman"/>
        <family val="1"/>
      </rPr>
      <t>забезпечення надання рівних можливостей дівчатам і хлопцям в сфері отримання позашкільної освіти</t>
    </r>
  </si>
  <si>
    <r>
      <rPr>
        <b/>
        <sz val="11"/>
        <rFont val="Times New Roman"/>
        <family val="1"/>
      </rPr>
      <t xml:space="preserve">довгострокових наслідків бюджетної програми: </t>
    </r>
    <r>
      <rPr>
        <i/>
        <sz val="11"/>
        <rFont val="Times New Roman"/>
        <family val="1"/>
      </rPr>
      <t>бюджетна програма має  довгостроковий термін дії.</t>
    </r>
  </si>
  <si>
    <t>Надання позашкільної освіти закладами позашкільної освіти, заходи із позашкільної роботи з дітьми</t>
  </si>
  <si>
    <t>0611070</t>
  </si>
  <si>
    <t>Оцінка ефективності бюджетної програми за 2022 рік</t>
  </si>
  <si>
    <t>кількість штатних одиниць адмінперсоналу , за умовами оплати віднесених до педагогічного персоналу</t>
  </si>
  <si>
    <t>кількість штатних одиниць спеціалістів</t>
  </si>
  <si>
    <t>кількість штатних одиниць робітників</t>
  </si>
  <si>
    <t>кількість дітей, які отримують позашкільну освіту , з них :</t>
  </si>
  <si>
    <t>витрати на 1 дитину, яка отримує позашкільну освіту</t>
  </si>
  <si>
    <t>кількість дітей, які отримують позашкільну освіту, з них:</t>
  </si>
  <si>
    <t>Відділ освіти, молоді та спорту Новгород-Сіверської міської ради Чернігівської області</t>
  </si>
  <si>
    <r>
      <rPr>
        <b/>
        <sz val="12"/>
        <rFont val="Times New Roman"/>
        <family val="1"/>
      </rPr>
      <t>Пояснення щодо причин відхилення касових видатків(наданих кредитів) від планового показника:</t>
    </r>
    <r>
      <rPr>
        <b/>
        <i/>
        <sz val="12"/>
        <rFont val="Times New Roman"/>
        <family val="1"/>
      </rPr>
      <t xml:space="preserve"> </t>
    </r>
    <r>
      <rPr>
        <i/>
        <sz val="12"/>
        <rFont val="Times New Roman"/>
        <family val="1"/>
      </rPr>
      <t>пояснюється за загальним фондом залишком плану через введеня воєнного стану : по заробітній платі (за рахунок оплати 2/3 посадового окладу,зменшилися витрати на споживання комунальних послуг та енергоносіїв після зупинення освітнього процесу та запровадження дистанційної роботи; також по інших видатках виникла економія відповідно до постанови КМУ від 09.06.2021 №590 зі змінами,що спричинила обмеження в проведенні платежів по закупівлям; у звязку із введенням військового стану по спеціальному фонду було скасовано заходи по оздоровленню, а по благодійних внесках була надана спонсорська допомога в натуральній формі.</t>
    </r>
  </si>
  <si>
    <t>Забезпечення рівних можливостей дівчатам і хлопцям в сфері отримання позашкільної освіти</t>
  </si>
  <si>
    <t>усього середньорічне число ставок/ штатних одиниць</t>
  </si>
  <si>
    <t>кількість штатних одиниць педагогічного персоналу</t>
  </si>
  <si>
    <t>з них: жінок</t>
  </si>
  <si>
    <t>з них: чоловіків</t>
  </si>
  <si>
    <r>
      <t xml:space="preserve">Пояснення щодо розбіжностей між фактичними та плановии результативними показниками: </t>
    </r>
    <r>
      <rPr>
        <sz val="11"/>
        <rFont val="Times New Roman"/>
        <family val="1"/>
      </rPr>
      <t>зменшення кількості ставок (штатних одиниць), кількості ставок педагогічних працівників (керівників гуртків)  пояснюється реорганізацією закладів позашкільної освіти шляхом приєднання. Відповідно було скорочено числоштатних одиниць.</t>
    </r>
  </si>
  <si>
    <r>
      <rPr>
        <b/>
        <sz val="11"/>
        <rFont val="Times New Roman"/>
        <family val="1"/>
      </rPr>
      <t>Пояснення щодо розбіжностей між фактичними та плановии результативними показниками:</t>
    </r>
    <r>
      <rPr>
        <sz val="11"/>
        <rFont val="Times New Roman"/>
        <family val="1"/>
      </rPr>
      <t xml:space="preserve"> пояснюється зміною контингенту вихованців на 2021-2022 навчальний рік.</t>
    </r>
  </si>
  <si>
    <r>
      <rPr>
        <b/>
        <sz val="11"/>
        <rFont val="Times New Roman"/>
        <family val="1"/>
      </rPr>
      <t>Пояснення щодо розбіжностей між фактичними та плановии результативними показниками: збільшення</t>
    </r>
    <r>
      <rPr>
        <sz val="11"/>
        <rFont val="Times New Roman"/>
        <family val="1"/>
      </rPr>
      <t xml:space="preserve"> вартості утримання 1 учня пояснюється:  за загальним фондом зміною контингенту вихованців на 2021-2022 навчальні роки, відповідно кількість учнів зменшилась, а видатки на утринання одного вихованця зросли.</t>
    </r>
  </si>
  <si>
    <t>відсоток дітей, які отримали нагороди</t>
  </si>
  <si>
    <t>відсоток збільшення дітей  , які охоплені позашкільною освітою до загальної кількості учнів</t>
  </si>
  <si>
    <t>Пояснення щодо розбіжностей між фактичними та плановии результативними показниками:</t>
  </si>
  <si>
    <t xml:space="preserve">Завдання програми в наданні рівних можливостей дівчатам і хлопчикам в сфері освіти отримати позашкільну освіту виконано. Заборгованість по заробітній платі з нарахуваннями  на кінець звітного періоду відсутня. На виконання даної програми в 2022 році за загальним фондом було заплановано 4110,335 тис. грн., касові видатки  становлять 3862,354 тис.грн.  Відхилення склали 245,126 тис.грн. Провівши аналіз даної програми, ми бачимо, що є відхилення  між  плановими та  фактичними  результативними  показниками, відхилення можна пояснити так: за загальним фондом залишком плану через введеня воєнного стану: по заробітній платі (за рахунок оплати 2/3 посадового окладу; зменшилися витрати на споживання комунальних послуг та енергоносіїв після зупинення освітнього процесу та запровадження дистанційної роботи; також по інших видатках виникла економія відповідно до постанови КМУ від 09.06.2021 №590 зі змінами,що спричинила обмеження в проведенні платежів по закупівлям; у звязку із введенням військового стану по спеціальному фонду була надана спонсорська допомога в натуральнів формі.
</t>
  </si>
  <si>
    <t>Зменшення обсягів проведених видатків у звітному році порівняно із аналогічними показниками попереднього року по загальному фонду пояснюється  через введеня воєнного стану: по заробітній платі (за рахунок оплати 2/3 посадового окладу, призупинення трудових відносин з працівниками, які перебували за кордоном; зменшилися витрати на споживання комунальних послуг та енергоносіїв після зупинення освітнього процесу та запровадження дистанційної роботи; також по інших видатках виникла економія відповідно до постанови КМУ від 09.06.2021 №590 зі змінами,що спричинила обмеження в проведенні платежів по закупівлям; у звязку із введенням військового стану по спеціальному фонду по благодійних внесках була надана спонсорська допомога.</t>
  </si>
  <si>
    <t>1.1</t>
  </si>
  <si>
    <t>1.2</t>
  </si>
  <si>
    <t xml:space="preserve">Зменшилась всього кількість ставок (штатних одиниць),  кількість штатних одиниць робітників в порівнянні з попереднім періодм пояснюється реорганізацією закладів позашкільної освіти шляхом приєднання. Зменшення середньорічної кількості учнів, які отримують позашкільну освіту пояснюється введенням воєнного стану, що призвело до виїзду дітей за кордон. Збільшення ввитрати на 1 дитину, яка отримує позашкільну освіту (середньорічна) по загальному фонду пояснюється збільшенням зростанням цін на товари, роботи, послуги; Зменшився відсоток дітей, охоплених позашкільною освітою із числа учнів ЗЗСО в зв’язку зі введеням воєнного стану з 24.02.2022 року. </t>
  </si>
  <si>
    <t xml:space="preserve">5.7    «Стан фінансової дисципліни» : станом на 01.01.2023р. дебіторська та кредиторська заборгованості відсутні. </t>
  </si>
  <si>
    <r>
      <rPr>
        <b/>
        <sz val="11"/>
        <rFont val="Times New Roman"/>
        <family val="1"/>
      </rPr>
      <t xml:space="preserve">актуальності бюджетної програми: </t>
    </r>
    <r>
      <rPr>
        <i/>
        <sz val="11"/>
        <rFont val="Times New Roman"/>
        <family val="1"/>
      </rPr>
      <t xml:space="preserve">програма розроблена для забезпечення  реалізації державної політики в галузі освіти на території громади, забезпечення якості та доступності  позашкільної освіти  </t>
    </r>
  </si>
  <si>
    <r>
      <rPr>
        <b/>
        <sz val="11"/>
        <rFont val="Times New Roman"/>
        <family val="1"/>
      </rPr>
      <t xml:space="preserve">корисності бюджетної програми: </t>
    </r>
    <r>
      <rPr>
        <i/>
        <sz val="11"/>
        <rFont val="Times New Roman"/>
        <family val="1"/>
      </rPr>
      <t xml:space="preserve"> контроль за наданням якісної та доступної позашкільної освіти на території громади.</t>
    </r>
  </si>
  <si>
    <t xml:space="preserve">Головний бухгалтер </t>
  </si>
  <si>
    <t>Олена ТИЧЕНКО</t>
  </si>
  <si>
    <t>5.3. «Виконання результативних показників бюджетної програми за напрямками використання бюджетних коштів»     (тис. грн.)</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</si>
</sst>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_-;\-* #,##0.00\ _₽_-;_-* &quot;-&quot;??\ _₽_-;_-@_-"/>
    <numFmt numFmtId="181" formatCode="0.0"/>
    <numFmt numFmtId="182" formatCode="#,##0.0_ ;\-#,##0.0\ "/>
    <numFmt numFmtId="183" formatCode="#,##0.000"/>
    <numFmt numFmtId="184" formatCode="#,##0.0"/>
    <numFmt numFmtId="185" formatCode="#,##0.0000"/>
    <numFmt numFmtId="186" formatCode="0.000"/>
  </numFmts>
  <fonts count="50">
    <font>
      <sz val="10"/>
      <name val="Arial"/>
      <family val="0"/>
    </font>
    <font>
      <sz val="11"/>
      <color indexed="8"/>
      <name val="Calibri"/>
      <family val="2"/>
    </font>
    <font>
      <sz val="9"/>
      <name val="Times New Roman"/>
      <family val="1"/>
    </font>
    <font>
      <sz val="14"/>
      <name val="Times New Roman"/>
      <family val="1"/>
    </font>
    <font>
      <sz val="12"/>
      <name val="Times New Roman"/>
      <family val="1"/>
    </font>
    <font>
      <sz val="11"/>
      <name val="Times New Roman"/>
      <family val="1"/>
    </font>
    <font>
      <sz val="8"/>
      <name val="Times New Roman"/>
      <family val="1"/>
    </font>
    <font>
      <sz val="10"/>
      <name val="Times New Roman"/>
      <family val="1"/>
    </font>
    <font>
      <b/>
      <sz val="14"/>
      <name val="Times New Roman"/>
      <family val="1"/>
    </font>
    <font>
      <b/>
      <sz val="12"/>
      <name val="Times New Roman"/>
      <family val="1"/>
    </font>
    <font>
      <b/>
      <sz val="10"/>
      <name val="Times New Roman"/>
      <family val="1"/>
    </font>
    <font>
      <b/>
      <sz val="11"/>
      <name val="Times New Roman"/>
      <family val="1"/>
    </font>
    <font>
      <i/>
      <sz val="11"/>
      <name val="Times New Roman"/>
      <family val="1"/>
    </font>
    <font>
      <i/>
      <sz val="10"/>
      <name val="Times New Roman"/>
      <family val="1"/>
    </font>
    <font>
      <b/>
      <i/>
      <sz val="12"/>
      <name val="Times New Roman"/>
      <family val="1"/>
    </font>
    <font>
      <sz val="8"/>
      <name val="Arial"/>
      <family val="2"/>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0" fillId="0" borderId="0">
      <alignment/>
      <protection/>
    </xf>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0"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10" fillId="0" borderId="0" xfId="0" applyFont="1" applyFill="1" applyAlignment="1">
      <alignment horizontal="left" vertical="center" wrapText="1"/>
    </xf>
    <xf numFmtId="0" fontId="7" fillId="0" borderId="10" xfId="0"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4" fontId="7" fillId="0" borderId="0" xfId="0" applyNumberFormat="1" applyFont="1" applyFill="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83" fontId="7"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81" fontId="7" fillId="0" borderId="10" xfId="0" applyNumberFormat="1" applyFont="1" applyFill="1" applyBorder="1" applyAlignment="1">
      <alignment horizontal="center" vertical="center" wrapText="1"/>
    </xf>
    <xf numFmtId="181" fontId="10"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180" fontId="7" fillId="0" borderId="10" xfId="59" applyFont="1" applyFill="1" applyBorder="1" applyAlignment="1">
      <alignment horizontal="center" vertical="center" wrapText="1"/>
    </xf>
    <xf numFmtId="183" fontId="10"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183" fontId="7" fillId="0" borderId="10" xfId="0" applyNumberFormat="1" applyFont="1" applyFill="1" applyBorder="1" applyAlignment="1">
      <alignment horizontal="left" vertical="center" wrapText="1"/>
    </xf>
    <xf numFmtId="0" fontId="4" fillId="0" borderId="0" xfId="0" applyFont="1" applyFill="1" applyAlignment="1">
      <alignment horizontal="left" vertical="center" wrapText="1"/>
    </xf>
    <xf numFmtId="49" fontId="10" fillId="0"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181" fontId="7" fillId="33" borderId="10" xfId="0" applyNumberFormat="1" applyFont="1" applyFill="1" applyBorder="1" applyAlignment="1">
      <alignment horizontal="center" vertical="center" wrapText="1"/>
    </xf>
    <xf numFmtId="181" fontId="10"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center" vertical="center" wrapText="1"/>
    </xf>
    <xf numFmtId="4" fontId="10" fillId="33" borderId="10" xfId="0" applyNumberFormat="1" applyFont="1" applyFill="1" applyBorder="1" applyAlignment="1">
      <alignment horizontal="left" vertical="center" wrapText="1"/>
    </xf>
    <xf numFmtId="183" fontId="7" fillId="33" borderId="10" xfId="0" applyNumberFormat="1" applyFont="1" applyFill="1" applyBorder="1" applyAlignment="1">
      <alignment horizontal="center" vertical="center" wrapText="1"/>
    </xf>
    <xf numFmtId="183" fontId="7" fillId="33" borderId="10" xfId="59" applyNumberFormat="1" applyFont="1" applyFill="1" applyBorder="1" applyAlignment="1">
      <alignment horizontal="center" vertical="center" wrapText="1"/>
    </xf>
    <xf numFmtId="49" fontId="10" fillId="33" borderId="10" xfId="0" applyNumberFormat="1" applyFont="1" applyFill="1" applyBorder="1" applyAlignment="1">
      <alignment horizontal="left" vertical="center" wrapText="1"/>
    </xf>
    <xf numFmtId="0" fontId="7" fillId="33" borderId="10" xfId="0" applyFont="1" applyFill="1" applyBorder="1" applyAlignment="1">
      <alignment vertical="center" wrapText="1"/>
    </xf>
    <xf numFmtId="186" fontId="7" fillId="0" borderId="10" xfId="0" applyNumberFormat="1" applyFont="1" applyFill="1" applyBorder="1" applyAlignment="1">
      <alignment horizontal="center" vertical="center" wrapText="1"/>
    </xf>
    <xf numFmtId="186" fontId="10"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12" fillId="0" borderId="18" xfId="0" applyNumberFormat="1" applyFont="1" applyFill="1" applyBorder="1" applyAlignment="1">
      <alignment horizontal="left" vertical="center" wrapText="1"/>
    </xf>
    <xf numFmtId="2" fontId="12" fillId="0" borderId="19" xfId="0" applyNumberFormat="1" applyFont="1" applyFill="1" applyBorder="1" applyAlignment="1">
      <alignment horizontal="left" vertical="center" wrapText="1"/>
    </xf>
    <xf numFmtId="2" fontId="12" fillId="0" borderId="20" xfId="0" applyNumberFormat="1" applyFont="1" applyFill="1" applyBorder="1" applyAlignment="1">
      <alignment horizontal="left" vertical="center" wrapText="1"/>
    </xf>
    <xf numFmtId="0" fontId="11" fillId="0" borderId="19"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6" fillId="0" borderId="0" xfId="0" applyFont="1" applyFill="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4"/>
  <sheetViews>
    <sheetView tabSelected="1" zoomScaleSheetLayoutView="85" zoomScalePageLayoutView="0" workbookViewId="0" topLeftCell="A52">
      <selection activeCell="B64" sqref="B64:B65"/>
    </sheetView>
  </sheetViews>
  <sheetFormatPr defaultColWidth="34.00390625" defaultRowHeight="12.75"/>
  <cols>
    <col min="1" max="1" width="5.421875" style="1" customWidth="1"/>
    <col min="2" max="2" width="34.00390625" style="1" customWidth="1"/>
    <col min="3" max="3" width="13.140625" style="1" customWidth="1"/>
    <col min="4" max="4" width="12.140625" style="1" customWidth="1"/>
    <col min="5" max="5" width="13.421875" style="1" customWidth="1"/>
    <col min="6" max="6" width="13.140625" style="1" customWidth="1"/>
    <col min="7" max="7" width="12.8515625" style="1" customWidth="1"/>
    <col min="8" max="8" width="13.421875" style="1" customWidth="1"/>
    <col min="9" max="9" width="14.421875" style="1" customWidth="1"/>
    <col min="10" max="10" width="10.8515625" style="1" customWidth="1"/>
    <col min="11" max="11" width="14.00390625" style="1" customWidth="1"/>
    <col min="12" max="12" width="12.7109375" style="1" customWidth="1"/>
    <col min="13" max="16384" width="34.00390625" style="1" customWidth="1"/>
  </cols>
  <sheetData>
    <row r="1" spans="8:11" ht="12.75">
      <c r="H1" s="89" t="s">
        <v>9</v>
      </c>
      <c r="I1" s="89"/>
      <c r="J1" s="89"/>
      <c r="K1" s="89"/>
    </row>
    <row r="2" spans="8:11" ht="29.25" customHeight="1">
      <c r="H2" s="89" t="s">
        <v>10</v>
      </c>
      <c r="I2" s="89"/>
      <c r="J2" s="89"/>
      <c r="K2" s="89"/>
    </row>
    <row r="3" spans="1:11" ht="17.25" customHeight="1">
      <c r="A3" s="90" t="s">
        <v>142</v>
      </c>
      <c r="B3" s="90"/>
      <c r="C3" s="90"/>
      <c r="D3" s="90"/>
      <c r="E3" s="90"/>
      <c r="F3" s="90"/>
      <c r="G3" s="90"/>
      <c r="H3" s="90"/>
      <c r="I3" s="90"/>
      <c r="J3" s="90"/>
      <c r="K3" s="90"/>
    </row>
    <row r="4" spans="1:11" ht="34.5" customHeight="1">
      <c r="A4" s="2" t="s">
        <v>11</v>
      </c>
      <c r="B4" s="9" t="s">
        <v>65</v>
      </c>
      <c r="C4" s="2"/>
      <c r="D4" s="86" t="s">
        <v>149</v>
      </c>
      <c r="E4" s="86"/>
      <c r="F4" s="86"/>
      <c r="G4" s="86"/>
      <c r="H4" s="86"/>
      <c r="I4" s="86"/>
      <c r="J4" s="86"/>
      <c r="K4" s="86"/>
    </row>
    <row r="5" spans="1:11" ht="18" customHeight="1">
      <c r="A5" s="3"/>
      <c r="B5" s="3" t="s">
        <v>12</v>
      </c>
      <c r="C5" s="3"/>
      <c r="D5" s="87" t="s">
        <v>13</v>
      </c>
      <c r="E5" s="87"/>
      <c r="F5" s="87"/>
      <c r="G5" s="87"/>
      <c r="H5" s="87"/>
      <c r="I5" s="87"/>
      <c r="J5" s="87"/>
      <c r="K5" s="87"/>
    </row>
    <row r="6" spans="1:11" ht="36.75" customHeight="1">
      <c r="A6" s="2" t="s">
        <v>14</v>
      </c>
      <c r="B6" s="9" t="s">
        <v>66</v>
      </c>
      <c r="C6" s="2"/>
      <c r="D6" s="86" t="s">
        <v>149</v>
      </c>
      <c r="E6" s="86"/>
      <c r="F6" s="86"/>
      <c r="G6" s="86"/>
      <c r="H6" s="86"/>
      <c r="I6" s="86"/>
      <c r="J6" s="86"/>
      <c r="K6" s="86"/>
    </row>
    <row r="7" spans="2:11" ht="18" customHeight="1">
      <c r="B7" s="3" t="s">
        <v>12</v>
      </c>
      <c r="D7" s="87" t="s">
        <v>15</v>
      </c>
      <c r="E7" s="87"/>
      <c r="F7" s="87"/>
      <c r="G7" s="87"/>
      <c r="H7" s="87"/>
      <c r="I7" s="87"/>
      <c r="J7" s="87"/>
      <c r="K7" s="87"/>
    </row>
    <row r="8" spans="1:11" s="2" customFormat="1" ht="51.75" customHeight="1">
      <c r="A8" s="2" t="s">
        <v>16</v>
      </c>
      <c r="B8" s="9" t="s">
        <v>141</v>
      </c>
      <c r="C8" s="9" t="s">
        <v>73</v>
      </c>
      <c r="D8" s="90" t="s">
        <v>140</v>
      </c>
      <c r="E8" s="90"/>
      <c r="F8" s="90"/>
      <c r="G8" s="90"/>
      <c r="H8" s="90"/>
      <c r="I8" s="90"/>
      <c r="J8" s="90"/>
      <c r="K8" s="90"/>
    </row>
    <row r="9" spans="1:3" s="3" customFormat="1" ht="18.75">
      <c r="A9" s="2"/>
      <c r="B9" s="3" t="s">
        <v>12</v>
      </c>
      <c r="C9" s="4" t="s">
        <v>17</v>
      </c>
    </row>
    <row r="10" spans="1:11" s="3" customFormat="1" ht="36" customHeight="1">
      <c r="A10" s="2" t="s">
        <v>18</v>
      </c>
      <c r="B10" s="2" t="s">
        <v>19</v>
      </c>
      <c r="C10" s="91" t="s">
        <v>74</v>
      </c>
      <c r="D10" s="91"/>
      <c r="E10" s="91"/>
      <c r="F10" s="91"/>
      <c r="G10" s="91"/>
      <c r="H10" s="91"/>
      <c r="I10" s="91"/>
      <c r="J10" s="91"/>
      <c r="K10" s="91"/>
    </row>
    <row r="11" spans="1:11" s="3" customFormat="1" ht="25.5" customHeight="1">
      <c r="A11" s="2" t="s">
        <v>20</v>
      </c>
      <c r="B11" s="88" t="s">
        <v>21</v>
      </c>
      <c r="C11" s="88"/>
      <c r="D11" s="88"/>
      <c r="E11" s="88"/>
      <c r="F11" s="88"/>
      <c r="G11" s="88"/>
      <c r="H11" s="88"/>
      <c r="I11" s="88"/>
      <c r="J11" s="88"/>
      <c r="K11" s="88"/>
    </row>
    <row r="12" spans="1:11" ht="26.25" customHeight="1">
      <c r="A12" s="85" t="s">
        <v>22</v>
      </c>
      <c r="B12" s="53"/>
      <c r="C12" s="53"/>
      <c r="D12" s="53"/>
      <c r="E12" s="53"/>
      <c r="F12" s="53"/>
      <c r="G12" s="53"/>
      <c r="H12" s="53"/>
      <c r="I12" s="53"/>
      <c r="J12" s="53"/>
      <c r="K12" s="53"/>
    </row>
    <row r="13" spans="1:11" ht="16.5" customHeight="1">
      <c r="A13" s="54" t="s">
        <v>75</v>
      </c>
      <c r="B13" s="54" t="s">
        <v>76</v>
      </c>
      <c r="C13" s="66" t="s">
        <v>77</v>
      </c>
      <c r="D13" s="66"/>
      <c r="E13" s="66"/>
      <c r="F13" s="66" t="s">
        <v>78</v>
      </c>
      <c r="G13" s="66"/>
      <c r="H13" s="66"/>
      <c r="I13" s="66" t="s">
        <v>79</v>
      </c>
      <c r="J13" s="66"/>
      <c r="K13" s="66"/>
    </row>
    <row r="14" spans="1:11" ht="22.5">
      <c r="A14" s="54"/>
      <c r="B14" s="54"/>
      <c r="C14" s="11" t="s">
        <v>23</v>
      </c>
      <c r="D14" s="11" t="s">
        <v>24</v>
      </c>
      <c r="E14" s="11" t="s">
        <v>25</v>
      </c>
      <c r="F14" s="11" t="s">
        <v>23</v>
      </c>
      <c r="G14" s="11" t="s">
        <v>26</v>
      </c>
      <c r="H14" s="11" t="s">
        <v>25</v>
      </c>
      <c r="I14" s="11" t="s">
        <v>27</v>
      </c>
      <c r="J14" s="11" t="s">
        <v>28</v>
      </c>
      <c r="K14" s="11" t="s">
        <v>25</v>
      </c>
    </row>
    <row r="15" spans="1:11" s="5" customFormat="1" ht="11.25">
      <c r="A15" s="11"/>
      <c r="B15" s="11"/>
      <c r="C15" s="11" t="s">
        <v>29</v>
      </c>
      <c r="D15" s="11" t="s">
        <v>30</v>
      </c>
      <c r="E15" s="11" t="s">
        <v>31</v>
      </c>
      <c r="F15" s="11" t="s">
        <v>32</v>
      </c>
      <c r="G15" s="11" t="s">
        <v>33</v>
      </c>
      <c r="H15" s="11" t="s">
        <v>34</v>
      </c>
      <c r="I15" s="11" t="s">
        <v>35</v>
      </c>
      <c r="J15" s="11" t="s">
        <v>36</v>
      </c>
      <c r="K15" s="11" t="s">
        <v>37</v>
      </c>
    </row>
    <row r="16" spans="1:11" s="4" customFormat="1" ht="15">
      <c r="A16" s="7" t="s">
        <v>81</v>
      </c>
      <c r="B16" s="12" t="s">
        <v>63</v>
      </c>
      <c r="C16" s="18">
        <v>4110.335</v>
      </c>
      <c r="D16" s="18">
        <v>10</v>
      </c>
      <c r="E16" s="28">
        <f>C16+D16</f>
        <v>4120.335</v>
      </c>
      <c r="F16" s="18">
        <v>3862.355</v>
      </c>
      <c r="G16" s="18">
        <v>12.854</v>
      </c>
      <c r="H16" s="28">
        <f>F16+G16</f>
        <v>3875.209</v>
      </c>
      <c r="I16" s="18">
        <f>F16-C16</f>
        <v>-247.98000000000002</v>
      </c>
      <c r="J16" s="18">
        <f>G16-D16</f>
        <v>2.853999999999999</v>
      </c>
      <c r="K16" s="28">
        <f>H16-E16</f>
        <v>-245.1260000000002</v>
      </c>
    </row>
    <row r="17" spans="1:11" ht="93" customHeight="1">
      <c r="A17" s="85" t="s">
        <v>150</v>
      </c>
      <c r="B17" s="53"/>
      <c r="C17" s="53"/>
      <c r="D17" s="53"/>
      <c r="E17" s="53"/>
      <c r="F17" s="53"/>
      <c r="G17" s="53"/>
      <c r="H17" s="53"/>
      <c r="I17" s="53"/>
      <c r="J17" s="53"/>
      <c r="K17" s="53"/>
    </row>
    <row r="18" spans="1:11" ht="15.75">
      <c r="A18" s="10"/>
      <c r="B18" s="10" t="s">
        <v>82</v>
      </c>
      <c r="C18" s="10"/>
      <c r="D18" s="10"/>
      <c r="E18" s="10"/>
      <c r="F18" s="10"/>
      <c r="G18" s="10"/>
      <c r="H18" s="10"/>
      <c r="I18" s="10"/>
      <c r="J18" s="10"/>
      <c r="K18" s="10"/>
    </row>
    <row r="19" spans="1:11" ht="70.5" customHeight="1">
      <c r="A19" s="10" t="s">
        <v>80</v>
      </c>
      <c r="B19" s="14" t="s">
        <v>151</v>
      </c>
      <c r="C19" s="18">
        <v>4110.335</v>
      </c>
      <c r="D19" s="18">
        <v>10</v>
      </c>
      <c r="E19" s="28">
        <f>C19+D19</f>
        <v>4120.335</v>
      </c>
      <c r="F19" s="18">
        <v>3862.355</v>
      </c>
      <c r="G19" s="18">
        <v>12.854</v>
      </c>
      <c r="H19" s="28">
        <f>F19+G19</f>
        <v>3875.209</v>
      </c>
      <c r="I19" s="18">
        <f>F19-C19</f>
        <v>-247.98000000000002</v>
      </c>
      <c r="J19" s="18">
        <f>G19-D19</f>
        <v>2.853999999999999</v>
      </c>
      <c r="K19" s="28">
        <f>H19-E19</f>
        <v>-245.1260000000002</v>
      </c>
    </row>
    <row r="20" spans="3:11" ht="12.75">
      <c r="C20" s="15"/>
      <c r="D20" s="15"/>
      <c r="E20" s="15"/>
      <c r="F20" s="15"/>
      <c r="G20" s="15"/>
      <c r="H20" s="15"/>
      <c r="I20" s="15"/>
      <c r="J20" s="15"/>
      <c r="K20" s="15"/>
    </row>
    <row r="21" spans="1:11" ht="21" customHeight="1">
      <c r="A21" s="85" t="s">
        <v>41</v>
      </c>
      <c r="B21" s="53"/>
      <c r="C21" s="53"/>
      <c r="D21" s="53"/>
      <c r="E21" s="53"/>
      <c r="F21" s="53"/>
      <c r="G21" s="53"/>
      <c r="H21" s="53"/>
      <c r="I21" s="53"/>
      <c r="J21" s="53"/>
      <c r="K21" s="53"/>
    </row>
    <row r="23" spans="1:5" ht="36">
      <c r="A23" s="10" t="s">
        <v>83</v>
      </c>
      <c r="B23" s="10" t="s">
        <v>84</v>
      </c>
      <c r="C23" s="16" t="s">
        <v>38</v>
      </c>
      <c r="D23" s="16" t="s">
        <v>39</v>
      </c>
      <c r="E23" s="16" t="s">
        <v>40</v>
      </c>
    </row>
    <row r="24" spans="1:5" ht="15">
      <c r="A24" s="10" t="s">
        <v>81</v>
      </c>
      <c r="B24" s="10" t="s">
        <v>86</v>
      </c>
      <c r="C24" s="10" t="s">
        <v>87</v>
      </c>
      <c r="D24" s="7">
        <f>D26+D27</f>
        <v>147.074</v>
      </c>
      <c r="E24" s="17" t="s">
        <v>67</v>
      </c>
    </row>
    <row r="25" spans="1:5" ht="15">
      <c r="A25" s="10"/>
      <c r="B25" s="10" t="s">
        <v>88</v>
      </c>
      <c r="C25" s="10"/>
      <c r="D25" s="7"/>
      <c r="E25" s="10"/>
    </row>
    <row r="26" spans="1:5" ht="15">
      <c r="A26" s="10" t="s">
        <v>89</v>
      </c>
      <c r="B26" s="10" t="s">
        <v>90</v>
      </c>
      <c r="C26" s="10" t="s">
        <v>87</v>
      </c>
      <c r="D26" s="7">
        <v>116.077</v>
      </c>
      <c r="E26" s="10" t="s">
        <v>87</v>
      </c>
    </row>
    <row r="27" spans="1:5" ht="15">
      <c r="A27" s="10" t="s">
        <v>91</v>
      </c>
      <c r="B27" s="10" t="s">
        <v>92</v>
      </c>
      <c r="C27" s="10" t="s">
        <v>87</v>
      </c>
      <c r="D27" s="7">
        <v>30.997</v>
      </c>
      <c r="E27" s="10" t="s">
        <v>87</v>
      </c>
    </row>
    <row r="28" spans="1:5" ht="12.75">
      <c r="A28" s="54" t="s">
        <v>93</v>
      </c>
      <c r="B28" s="54"/>
      <c r="C28" s="54"/>
      <c r="D28" s="54"/>
      <c r="E28" s="54"/>
    </row>
    <row r="29" spans="1:5" ht="15">
      <c r="A29" s="10" t="s">
        <v>94</v>
      </c>
      <c r="B29" s="10" t="s">
        <v>95</v>
      </c>
      <c r="C29" s="18">
        <f>C31+C34</f>
        <v>18.234</v>
      </c>
      <c r="D29" s="18">
        <f>D31+D32+D33+D34</f>
        <v>28.384</v>
      </c>
      <c r="E29" s="18">
        <f>E31+E32+E33+E34</f>
        <v>-10.149999999999999</v>
      </c>
    </row>
    <row r="30" spans="1:5" ht="15">
      <c r="A30" s="10"/>
      <c r="B30" s="10" t="s">
        <v>88</v>
      </c>
      <c r="C30" s="18"/>
      <c r="D30" s="18"/>
      <c r="E30" s="7"/>
    </row>
    <row r="31" spans="1:5" ht="15">
      <c r="A31" s="10" t="s">
        <v>96</v>
      </c>
      <c r="B31" s="10" t="s">
        <v>90</v>
      </c>
      <c r="C31" s="18">
        <v>10</v>
      </c>
      <c r="D31" s="18">
        <v>20.15</v>
      </c>
      <c r="E31" s="18">
        <f>C31-D31</f>
        <v>-10.149999999999999</v>
      </c>
    </row>
    <row r="32" spans="1:5" ht="15">
      <c r="A32" s="10" t="s">
        <v>97</v>
      </c>
      <c r="B32" s="10" t="s">
        <v>98</v>
      </c>
      <c r="C32" s="18"/>
      <c r="D32" s="18"/>
      <c r="E32" s="7"/>
    </row>
    <row r="33" spans="1:5" ht="15">
      <c r="A33" s="10" t="s">
        <v>99</v>
      </c>
      <c r="B33" s="10" t="s">
        <v>100</v>
      </c>
      <c r="C33" s="18"/>
      <c r="D33" s="18"/>
      <c r="E33" s="7"/>
    </row>
    <row r="34" spans="1:5" ht="15">
      <c r="A34" s="10" t="s">
        <v>101</v>
      </c>
      <c r="B34" s="10" t="s">
        <v>102</v>
      </c>
      <c r="C34" s="18">
        <v>8.234</v>
      </c>
      <c r="D34" s="18">
        <v>8.234</v>
      </c>
      <c r="E34" s="7">
        <f>C34-D34</f>
        <v>0</v>
      </c>
    </row>
    <row r="35" spans="1:5" ht="12.75">
      <c r="A35" s="80" t="s">
        <v>69</v>
      </c>
      <c r="B35" s="54"/>
      <c r="C35" s="54"/>
      <c r="D35" s="54"/>
      <c r="E35" s="54"/>
    </row>
    <row r="36" spans="1:5" ht="15">
      <c r="A36" s="10" t="s">
        <v>103</v>
      </c>
      <c r="B36" s="17" t="s">
        <v>68</v>
      </c>
      <c r="C36" s="10" t="s">
        <v>87</v>
      </c>
      <c r="D36" s="7">
        <f>D38+D39</f>
        <v>162.60399999999998</v>
      </c>
      <c r="E36" s="17" t="s">
        <v>67</v>
      </c>
    </row>
    <row r="37" spans="1:5" ht="15">
      <c r="A37" s="10"/>
      <c r="B37" s="10" t="s">
        <v>88</v>
      </c>
      <c r="C37" s="10"/>
      <c r="D37" s="7"/>
      <c r="E37" s="10"/>
    </row>
    <row r="38" spans="1:5" ht="15">
      <c r="A38" s="10" t="s">
        <v>104</v>
      </c>
      <c r="B38" s="10" t="s">
        <v>90</v>
      </c>
      <c r="C38" s="10" t="s">
        <v>87</v>
      </c>
      <c r="D38" s="7">
        <v>131.607</v>
      </c>
      <c r="E38" s="10" t="s">
        <v>87</v>
      </c>
    </row>
    <row r="39" spans="1:5" ht="15">
      <c r="A39" s="10" t="s">
        <v>105</v>
      </c>
      <c r="B39" s="10" t="s">
        <v>102</v>
      </c>
      <c r="C39" s="10" t="s">
        <v>87</v>
      </c>
      <c r="D39" s="7">
        <v>30.997</v>
      </c>
      <c r="E39" s="10" t="s">
        <v>87</v>
      </c>
    </row>
    <row r="41" spans="1:11" ht="15.75" customHeight="1">
      <c r="A41" s="85" t="s">
        <v>172</v>
      </c>
      <c r="B41" s="53"/>
      <c r="C41" s="53"/>
      <c r="D41" s="53"/>
      <c r="E41" s="53"/>
      <c r="F41" s="53"/>
      <c r="G41" s="53"/>
      <c r="H41" s="53"/>
      <c r="I41" s="53"/>
      <c r="J41" s="53"/>
      <c r="K41" s="53"/>
    </row>
    <row r="43" spans="1:11" ht="12.75">
      <c r="A43" s="54" t="s">
        <v>83</v>
      </c>
      <c r="B43" s="54" t="s">
        <v>84</v>
      </c>
      <c r="C43" s="54" t="s">
        <v>106</v>
      </c>
      <c r="D43" s="54"/>
      <c r="E43" s="54"/>
      <c r="F43" s="54" t="s">
        <v>107</v>
      </c>
      <c r="G43" s="54"/>
      <c r="H43" s="54"/>
      <c r="I43" s="54" t="s">
        <v>85</v>
      </c>
      <c r="J43" s="54"/>
      <c r="K43" s="54"/>
    </row>
    <row r="44" spans="1:11" ht="22.5">
      <c r="A44" s="54"/>
      <c r="B44" s="54"/>
      <c r="C44" s="11" t="s">
        <v>64</v>
      </c>
      <c r="D44" s="11" t="s">
        <v>62</v>
      </c>
      <c r="E44" s="10" t="s">
        <v>108</v>
      </c>
      <c r="F44" s="11" t="s">
        <v>64</v>
      </c>
      <c r="G44" s="11" t="s">
        <v>62</v>
      </c>
      <c r="H44" s="10" t="s">
        <v>108</v>
      </c>
      <c r="I44" s="11" t="s">
        <v>64</v>
      </c>
      <c r="J44" s="11" t="s">
        <v>62</v>
      </c>
      <c r="K44" s="10" t="s">
        <v>108</v>
      </c>
    </row>
    <row r="45" spans="1:11" s="6" customFormat="1" ht="14.25">
      <c r="A45" s="19" t="s">
        <v>42</v>
      </c>
      <c r="B45" s="19" t="s">
        <v>43</v>
      </c>
      <c r="C45" s="83"/>
      <c r="D45" s="83"/>
      <c r="E45" s="83"/>
      <c r="F45" s="83"/>
      <c r="G45" s="83"/>
      <c r="H45" s="83"/>
      <c r="I45" s="83"/>
      <c r="J45" s="83"/>
      <c r="K45" s="83"/>
    </row>
    <row r="46" spans="1:11" s="6" customFormat="1" ht="30">
      <c r="A46" s="34" t="s">
        <v>127</v>
      </c>
      <c r="B46" s="35" t="s">
        <v>152</v>
      </c>
      <c r="C46" s="36">
        <v>47.17</v>
      </c>
      <c r="D46" s="37"/>
      <c r="E46" s="38">
        <f aca="true" t="shared" si="0" ref="E46:E53">C46+D46</f>
        <v>47.17</v>
      </c>
      <c r="F46" s="36">
        <v>33.8</v>
      </c>
      <c r="G46" s="37"/>
      <c r="H46" s="38">
        <f aca="true" t="shared" si="1" ref="H46:H53">F46+G46</f>
        <v>33.8</v>
      </c>
      <c r="I46" s="39">
        <f aca="true" t="shared" si="2" ref="I46:J53">F46-C46</f>
        <v>-13.370000000000005</v>
      </c>
      <c r="J46" s="39">
        <f t="shared" si="2"/>
        <v>0</v>
      </c>
      <c r="K46" s="40">
        <f aca="true" t="shared" si="3" ref="K46:K53">I46+J46</f>
        <v>-13.370000000000005</v>
      </c>
    </row>
    <row r="47" spans="1:11" s="6" customFormat="1" ht="32.25" customHeight="1">
      <c r="A47" s="20"/>
      <c r="B47" s="17" t="s">
        <v>153</v>
      </c>
      <c r="C47" s="7">
        <v>21.67</v>
      </c>
      <c r="D47" s="10"/>
      <c r="E47" s="21">
        <f t="shared" si="0"/>
        <v>21.67</v>
      </c>
      <c r="F47" s="7">
        <v>16.8</v>
      </c>
      <c r="G47" s="10"/>
      <c r="H47" s="21">
        <f t="shared" si="1"/>
        <v>16.8</v>
      </c>
      <c r="I47" s="22">
        <f t="shared" si="2"/>
        <v>-4.870000000000001</v>
      </c>
      <c r="J47" s="22"/>
      <c r="K47" s="23">
        <f t="shared" si="3"/>
        <v>-4.870000000000001</v>
      </c>
    </row>
    <row r="48" spans="1:11" s="6" customFormat="1" ht="60">
      <c r="A48" s="20"/>
      <c r="B48" s="17" t="s">
        <v>143</v>
      </c>
      <c r="C48" s="7">
        <v>4.5</v>
      </c>
      <c r="D48" s="10"/>
      <c r="E48" s="21">
        <f t="shared" si="0"/>
        <v>4.5</v>
      </c>
      <c r="F48" s="7">
        <v>3</v>
      </c>
      <c r="G48" s="10"/>
      <c r="H48" s="21">
        <f t="shared" si="1"/>
        <v>3</v>
      </c>
      <c r="I48" s="22">
        <f t="shared" si="2"/>
        <v>-1.5</v>
      </c>
      <c r="J48" s="22"/>
      <c r="K48" s="23">
        <f t="shared" si="3"/>
        <v>-1.5</v>
      </c>
    </row>
    <row r="49" spans="1:11" s="6" customFormat="1" ht="30">
      <c r="A49" s="20"/>
      <c r="B49" s="17" t="s">
        <v>144</v>
      </c>
      <c r="C49" s="7">
        <v>1.5</v>
      </c>
      <c r="D49" s="10"/>
      <c r="E49" s="21">
        <f t="shared" si="0"/>
        <v>1.5</v>
      </c>
      <c r="F49" s="7">
        <v>1.5</v>
      </c>
      <c r="G49" s="10"/>
      <c r="H49" s="21">
        <f t="shared" si="1"/>
        <v>1.5</v>
      </c>
      <c r="I49" s="22">
        <f t="shared" si="2"/>
        <v>0</v>
      </c>
      <c r="J49" s="22"/>
      <c r="K49" s="23">
        <f t="shared" si="3"/>
        <v>0</v>
      </c>
    </row>
    <row r="50" spans="1:11" s="6" customFormat="1" ht="30">
      <c r="A50" s="20"/>
      <c r="B50" s="17" t="s">
        <v>145</v>
      </c>
      <c r="C50" s="7">
        <v>19.5</v>
      </c>
      <c r="D50" s="10"/>
      <c r="E50" s="21">
        <f t="shared" si="0"/>
        <v>19.5</v>
      </c>
      <c r="F50" s="7">
        <v>12.5</v>
      </c>
      <c r="G50" s="10"/>
      <c r="H50" s="21">
        <f t="shared" si="1"/>
        <v>12.5</v>
      </c>
      <c r="I50" s="22">
        <f t="shared" si="2"/>
        <v>-7</v>
      </c>
      <c r="J50" s="22"/>
      <c r="K50" s="23">
        <f t="shared" si="3"/>
        <v>-7</v>
      </c>
    </row>
    <row r="51" spans="1:11" s="6" customFormat="1" ht="15.75">
      <c r="A51" s="20"/>
      <c r="B51" s="17" t="s">
        <v>154</v>
      </c>
      <c r="C51" s="7">
        <v>33.17</v>
      </c>
      <c r="D51" s="10"/>
      <c r="E51" s="21">
        <f t="shared" si="0"/>
        <v>33.17</v>
      </c>
      <c r="F51" s="7">
        <v>21.8</v>
      </c>
      <c r="G51" s="10"/>
      <c r="H51" s="21">
        <f t="shared" si="1"/>
        <v>21.8</v>
      </c>
      <c r="I51" s="22">
        <f t="shared" si="2"/>
        <v>-11.370000000000001</v>
      </c>
      <c r="J51" s="22"/>
      <c r="K51" s="23">
        <f t="shared" si="3"/>
        <v>-11.370000000000001</v>
      </c>
    </row>
    <row r="52" spans="1:11" s="6" customFormat="1" ht="15.75">
      <c r="A52" s="20"/>
      <c r="B52" s="17" t="s">
        <v>155</v>
      </c>
      <c r="C52" s="7">
        <v>14</v>
      </c>
      <c r="D52" s="10"/>
      <c r="E52" s="21">
        <f t="shared" si="0"/>
        <v>14</v>
      </c>
      <c r="F52" s="7">
        <v>12</v>
      </c>
      <c r="G52" s="10"/>
      <c r="H52" s="21">
        <f t="shared" si="1"/>
        <v>12</v>
      </c>
      <c r="I52" s="22">
        <f t="shared" si="2"/>
        <v>-2</v>
      </c>
      <c r="J52" s="22"/>
      <c r="K52" s="23">
        <f t="shared" si="3"/>
        <v>-2</v>
      </c>
    </row>
    <row r="53" spans="1:11" s="6" customFormat="1" ht="15.75" customHeight="1">
      <c r="A53" s="34" t="s">
        <v>128</v>
      </c>
      <c r="B53" s="35" t="s">
        <v>70</v>
      </c>
      <c r="C53" s="41">
        <v>4</v>
      </c>
      <c r="D53" s="42"/>
      <c r="E53" s="43">
        <f t="shared" si="0"/>
        <v>4</v>
      </c>
      <c r="F53" s="41">
        <v>2</v>
      </c>
      <c r="G53" s="44"/>
      <c r="H53" s="43">
        <f t="shared" si="1"/>
        <v>2</v>
      </c>
      <c r="I53" s="39">
        <f t="shared" si="2"/>
        <v>-2</v>
      </c>
      <c r="J53" s="39">
        <f t="shared" si="2"/>
        <v>0</v>
      </c>
      <c r="K53" s="40">
        <f t="shared" si="3"/>
        <v>-2</v>
      </c>
    </row>
    <row r="54" spans="1:11" ht="36" customHeight="1">
      <c r="A54" s="71" t="s">
        <v>156</v>
      </c>
      <c r="B54" s="83"/>
      <c r="C54" s="83"/>
      <c r="D54" s="83"/>
      <c r="E54" s="83"/>
      <c r="F54" s="83"/>
      <c r="G54" s="83"/>
      <c r="H54" s="83"/>
      <c r="I54" s="83"/>
      <c r="J54" s="83"/>
      <c r="K54" s="83"/>
    </row>
    <row r="55" spans="1:11" s="6" customFormat="1" ht="14.25">
      <c r="A55" s="19" t="s">
        <v>44</v>
      </c>
      <c r="B55" s="19" t="s">
        <v>45</v>
      </c>
      <c r="C55" s="83"/>
      <c r="D55" s="83"/>
      <c r="E55" s="83"/>
      <c r="F55" s="83"/>
      <c r="G55" s="83"/>
      <c r="H55" s="83"/>
      <c r="I55" s="83"/>
      <c r="J55" s="83"/>
      <c r="K55" s="83"/>
    </row>
    <row r="56" spans="1:11" ht="35.25" customHeight="1">
      <c r="A56" s="20" t="s">
        <v>129</v>
      </c>
      <c r="B56" s="17" t="s">
        <v>146</v>
      </c>
      <c r="C56" s="25">
        <v>588</v>
      </c>
      <c r="D56" s="25"/>
      <c r="E56" s="25">
        <f>C56+D56</f>
        <v>588</v>
      </c>
      <c r="F56" s="25">
        <v>374</v>
      </c>
      <c r="G56" s="25"/>
      <c r="H56" s="26">
        <f>F56+G56</f>
        <v>374</v>
      </c>
      <c r="I56" s="25">
        <f aca="true" t="shared" si="4" ref="I56:J58">F56-C56</f>
        <v>-214</v>
      </c>
      <c r="J56" s="25">
        <f t="shared" si="4"/>
        <v>0</v>
      </c>
      <c r="K56" s="25">
        <f>I56+J56</f>
        <v>-214</v>
      </c>
    </row>
    <row r="57" spans="1:11" ht="15.75" customHeight="1">
      <c r="A57" s="20" t="s">
        <v>130</v>
      </c>
      <c r="B57" s="17" t="s">
        <v>125</v>
      </c>
      <c r="C57" s="25">
        <v>202</v>
      </c>
      <c r="D57" s="25"/>
      <c r="E57" s="25">
        <f>C57+D57</f>
        <v>202</v>
      </c>
      <c r="F57" s="25">
        <v>145</v>
      </c>
      <c r="G57" s="25"/>
      <c r="H57" s="26">
        <f>F57+G57</f>
        <v>145</v>
      </c>
      <c r="I57" s="25">
        <f t="shared" si="4"/>
        <v>-57</v>
      </c>
      <c r="J57" s="25">
        <f t="shared" si="4"/>
        <v>0</v>
      </c>
      <c r="K57" s="25">
        <f>I57+J57</f>
        <v>-57</v>
      </c>
    </row>
    <row r="58" spans="1:11" ht="21.75" customHeight="1">
      <c r="A58" s="20" t="s">
        <v>131</v>
      </c>
      <c r="B58" s="17" t="s">
        <v>126</v>
      </c>
      <c r="C58" s="25">
        <v>386</v>
      </c>
      <c r="D58" s="25"/>
      <c r="E58" s="25">
        <f>C58+D58</f>
        <v>386</v>
      </c>
      <c r="F58" s="25">
        <v>229</v>
      </c>
      <c r="G58" s="25"/>
      <c r="H58" s="26">
        <f>F58+G58</f>
        <v>229</v>
      </c>
      <c r="I58" s="25">
        <f t="shared" si="4"/>
        <v>-157</v>
      </c>
      <c r="J58" s="25">
        <f t="shared" si="4"/>
        <v>0</v>
      </c>
      <c r="K58" s="25">
        <f>I58+J58</f>
        <v>-157</v>
      </c>
    </row>
    <row r="59" spans="1:11" ht="27" customHeight="1">
      <c r="A59" s="80" t="s">
        <v>157</v>
      </c>
      <c r="B59" s="54"/>
      <c r="C59" s="54"/>
      <c r="D59" s="54"/>
      <c r="E59" s="54"/>
      <c r="F59" s="54"/>
      <c r="G59" s="54"/>
      <c r="H59" s="54"/>
      <c r="I59" s="54"/>
      <c r="J59" s="54"/>
      <c r="K59" s="54"/>
    </row>
    <row r="60" spans="1:11" s="6" customFormat="1" ht="14.25">
      <c r="A60" s="19" t="s">
        <v>46</v>
      </c>
      <c r="B60" s="19" t="s">
        <v>47</v>
      </c>
      <c r="C60" s="83"/>
      <c r="D60" s="83"/>
      <c r="E60" s="83"/>
      <c r="F60" s="83"/>
      <c r="G60" s="83"/>
      <c r="H60" s="83"/>
      <c r="I60" s="83"/>
      <c r="J60" s="83"/>
      <c r="K60" s="83"/>
    </row>
    <row r="61" spans="1:11" s="6" customFormat="1" ht="30">
      <c r="A61" s="34" t="s">
        <v>132</v>
      </c>
      <c r="B61" s="35" t="s">
        <v>147</v>
      </c>
      <c r="C61" s="45">
        <v>6.99</v>
      </c>
      <c r="D61" s="45">
        <v>0.017</v>
      </c>
      <c r="E61" s="45">
        <f>C61+D61</f>
        <v>7.007000000000001</v>
      </c>
      <c r="F61" s="45">
        <v>10.327</v>
      </c>
      <c r="G61" s="45">
        <v>0.034</v>
      </c>
      <c r="H61" s="45">
        <f>F61+G61</f>
        <v>10.361</v>
      </c>
      <c r="I61" s="46">
        <f>F61-C61</f>
        <v>3.3369999999999997</v>
      </c>
      <c r="J61" s="46">
        <f>G61-D61</f>
        <v>0.017</v>
      </c>
      <c r="K61" s="46">
        <f>I61+J61</f>
        <v>3.3539999999999996</v>
      </c>
    </row>
    <row r="62" spans="1:11" ht="40.5" customHeight="1">
      <c r="A62" s="80" t="s">
        <v>158</v>
      </c>
      <c r="B62" s="54"/>
      <c r="C62" s="54"/>
      <c r="D62" s="54"/>
      <c r="E62" s="54"/>
      <c r="F62" s="54"/>
      <c r="G62" s="54"/>
      <c r="H62" s="54"/>
      <c r="I62" s="54"/>
      <c r="J62" s="54"/>
      <c r="K62" s="54"/>
    </row>
    <row r="63" spans="1:11" ht="18.75" customHeight="1">
      <c r="A63" s="19">
        <v>4</v>
      </c>
      <c r="B63" s="24" t="s">
        <v>71</v>
      </c>
      <c r="C63" s="7"/>
      <c r="D63" s="7"/>
      <c r="E63" s="26"/>
      <c r="F63" s="7"/>
      <c r="G63" s="7"/>
      <c r="H63" s="21"/>
      <c r="I63" s="27">
        <f aca="true" t="shared" si="5" ref="I63:J65">F63-C63</f>
        <v>0</v>
      </c>
      <c r="J63" s="27">
        <f t="shared" si="5"/>
        <v>0</v>
      </c>
      <c r="K63" s="27">
        <f>I63+J63</f>
        <v>0</v>
      </c>
    </row>
    <row r="64" spans="1:11" ht="29.25" customHeight="1">
      <c r="A64" s="20" t="s">
        <v>133</v>
      </c>
      <c r="B64" s="17" t="s">
        <v>159</v>
      </c>
      <c r="C64" s="13">
        <v>10</v>
      </c>
      <c r="D64" s="7"/>
      <c r="E64" s="8">
        <f>C64+D64</f>
        <v>10</v>
      </c>
      <c r="F64" s="13">
        <v>10</v>
      </c>
      <c r="G64" s="7"/>
      <c r="H64" s="8">
        <f>F64+G64</f>
        <v>10</v>
      </c>
      <c r="I64" s="27">
        <f t="shared" si="5"/>
        <v>0</v>
      </c>
      <c r="J64" s="27">
        <f t="shared" si="5"/>
        <v>0</v>
      </c>
      <c r="K64" s="27">
        <f>I64+J64</f>
        <v>0</v>
      </c>
    </row>
    <row r="65" spans="1:11" ht="54.75" customHeight="1">
      <c r="A65" s="20" t="s">
        <v>134</v>
      </c>
      <c r="B65" s="17" t="s">
        <v>160</v>
      </c>
      <c r="C65" s="13">
        <v>30</v>
      </c>
      <c r="D65" s="7"/>
      <c r="E65" s="8">
        <f>C65+D65</f>
        <v>30</v>
      </c>
      <c r="F65" s="13">
        <v>30</v>
      </c>
      <c r="G65" s="7"/>
      <c r="H65" s="8">
        <f>F65+G65</f>
        <v>30</v>
      </c>
      <c r="I65" s="27">
        <f t="shared" si="5"/>
        <v>0</v>
      </c>
      <c r="J65" s="27">
        <f t="shared" si="5"/>
        <v>0</v>
      </c>
      <c r="K65" s="27">
        <f>I65+J65</f>
        <v>0</v>
      </c>
    </row>
    <row r="66" spans="1:11" ht="18" customHeight="1">
      <c r="A66" s="71" t="s">
        <v>161</v>
      </c>
      <c r="B66" s="54"/>
      <c r="C66" s="54"/>
      <c r="D66" s="54"/>
      <c r="E66" s="54"/>
      <c r="F66" s="54"/>
      <c r="G66" s="54"/>
      <c r="H66" s="54"/>
      <c r="I66" s="54"/>
      <c r="J66" s="54"/>
      <c r="K66" s="54"/>
    </row>
    <row r="67" spans="1:11" ht="33" customHeight="1">
      <c r="A67" s="72" t="s">
        <v>48</v>
      </c>
      <c r="B67" s="73"/>
      <c r="C67" s="73"/>
      <c r="D67" s="73"/>
      <c r="E67" s="73"/>
      <c r="F67" s="73"/>
      <c r="G67" s="73"/>
      <c r="H67" s="73"/>
      <c r="I67" s="73"/>
      <c r="J67" s="73"/>
      <c r="K67" s="73"/>
    </row>
    <row r="68" spans="1:11" ht="89.25" customHeight="1">
      <c r="A68" s="60" t="s">
        <v>162</v>
      </c>
      <c r="B68" s="60"/>
      <c r="C68" s="60"/>
      <c r="D68" s="60"/>
      <c r="E68" s="60"/>
      <c r="F68" s="60"/>
      <c r="G68" s="60"/>
      <c r="H68" s="60"/>
      <c r="I68" s="60"/>
      <c r="J68" s="60"/>
      <c r="K68" s="60"/>
    </row>
    <row r="69" spans="1:11" ht="12.75" customHeight="1">
      <c r="A69" s="84" t="s">
        <v>49</v>
      </c>
      <c r="B69" s="84"/>
      <c r="C69" s="84"/>
      <c r="D69" s="84"/>
      <c r="E69" s="84"/>
      <c r="F69" s="84"/>
      <c r="G69" s="84"/>
      <c r="H69" s="84"/>
      <c r="I69" s="84"/>
      <c r="J69" s="84"/>
      <c r="K69" s="84"/>
    </row>
    <row r="70" spans="1:11" ht="12.75">
      <c r="A70" s="60" t="s">
        <v>50</v>
      </c>
      <c r="B70" s="60"/>
      <c r="C70" s="60"/>
      <c r="D70" s="60"/>
      <c r="E70" s="60"/>
      <c r="F70" s="60"/>
      <c r="G70" s="60"/>
      <c r="H70" s="60"/>
      <c r="I70" s="60"/>
      <c r="J70" s="60"/>
      <c r="K70" s="60"/>
    </row>
    <row r="71" spans="1:11" ht="24.75" customHeight="1">
      <c r="A71" s="53" t="s">
        <v>112</v>
      </c>
      <c r="B71" s="53"/>
      <c r="C71" s="53"/>
      <c r="D71" s="53"/>
      <c r="E71" s="53"/>
      <c r="F71" s="53"/>
      <c r="G71" s="53"/>
      <c r="H71" s="53"/>
      <c r="I71" s="53"/>
      <c r="J71" s="53"/>
      <c r="K71" s="53"/>
    </row>
    <row r="72" spans="1:11" ht="27.75" customHeight="1">
      <c r="A72" s="54" t="s">
        <v>83</v>
      </c>
      <c r="B72" s="54" t="s">
        <v>84</v>
      </c>
      <c r="C72" s="66" t="s">
        <v>113</v>
      </c>
      <c r="D72" s="66"/>
      <c r="E72" s="66"/>
      <c r="F72" s="66" t="s">
        <v>114</v>
      </c>
      <c r="G72" s="66"/>
      <c r="H72" s="66"/>
      <c r="I72" s="82" t="s">
        <v>51</v>
      </c>
      <c r="J72" s="66"/>
      <c r="K72" s="66"/>
    </row>
    <row r="73" spans="1:11" s="5" customFormat="1" ht="26.25" customHeight="1">
      <c r="A73" s="54"/>
      <c r="B73" s="54"/>
      <c r="C73" s="11" t="s">
        <v>23</v>
      </c>
      <c r="D73" s="11" t="s">
        <v>24</v>
      </c>
      <c r="E73" s="11" t="s">
        <v>25</v>
      </c>
      <c r="F73" s="11" t="s">
        <v>23</v>
      </c>
      <c r="G73" s="11" t="s">
        <v>24</v>
      </c>
      <c r="H73" s="11" t="s">
        <v>25</v>
      </c>
      <c r="I73" s="11" t="s">
        <v>23</v>
      </c>
      <c r="J73" s="11" t="s">
        <v>24</v>
      </c>
      <c r="K73" s="11" t="s">
        <v>25</v>
      </c>
    </row>
    <row r="74" spans="1:11" ht="15">
      <c r="A74" s="10"/>
      <c r="B74" s="10" t="s">
        <v>115</v>
      </c>
      <c r="C74" s="18">
        <v>4620.489</v>
      </c>
      <c r="D74" s="18">
        <v>95.659</v>
      </c>
      <c r="E74" s="28">
        <f>C74+D74</f>
        <v>4716.147999999999</v>
      </c>
      <c r="F74" s="18">
        <v>3862.355</v>
      </c>
      <c r="G74" s="18">
        <v>12.854</v>
      </c>
      <c r="H74" s="28">
        <f>F74+G74</f>
        <v>3875.209</v>
      </c>
      <c r="I74" s="22">
        <f>F74/C74*100</f>
        <v>83.59190986062298</v>
      </c>
      <c r="J74" s="22">
        <f>G74/D74*100</f>
        <v>13.43731379169759</v>
      </c>
      <c r="K74" s="23">
        <f>H74/E74*100</f>
        <v>82.16894380753106</v>
      </c>
    </row>
    <row r="75" spans="1:11" ht="28.5" customHeight="1">
      <c r="A75" s="70" t="s">
        <v>52</v>
      </c>
      <c r="B75" s="70"/>
      <c r="C75" s="70"/>
      <c r="D75" s="70"/>
      <c r="E75" s="70"/>
      <c r="F75" s="70"/>
      <c r="G75" s="70"/>
      <c r="H75" s="70"/>
      <c r="I75" s="70"/>
      <c r="J75" s="70"/>
      <c r="K75" s="70"/>
    </row>
    <row r="76" spans="1:11" ht="86.25" customHeight="1">
      <c r="A76" s="64" t="s">
        <v>163</v>
      </c>
      <c r="B76" s="64"/>
      <c r="C76" s="64"/>
      <c r="D76" s="64"/>
      <c r="E76" s="64"/>
      <c r="F76" s="64"/>
      <c r="G76" s="64"/>
      <c r="H76" s="64"/>
      <c r="I76" s="64"/>
      <c r="J76" s="64"/>
      <c r="K76" s="64"/>
    </row>
    <row r="77" spans="1:11" ht="15">
      <c r="A77" s="10"/>
      <c r="B77" s="10" t="s">
        <v>88</v>
      </c>
      <c r="C77" s="10"/>
      <c r="D77" s="10"/>
      <c r="E77" s="10"/>
      <c r="F77" s="29"/>
      <c r="G77" s="29"/>
      <c r="H77" s="29"/>
      <c r="I77" s="29"/>
      <c r="J77" s="29"/>
      <c r="K77" s="29"/>
    </row>
    <row r="78" spans="1:11" ht="67.5" customHeight="1">
      <c r="A78" s="10">
        <v>1</v>
      </c>
      <c r="B78" s="14" t="s">
        <v>151</v>
      </c>
      <c r="C78" s="18">
        <v>4620.489</v>
      </c>
      <c r="D78" s="18">
        <v>95.659</v>
      </c>
      <c r="E78" s="28">
        <f>C78+D78</f>
        <v>4716.147999999999</v>
      </c>
      <c r="F78" s="18">
        <v>3862.355</v>
      </c>
      <c r="G78" s="18">
        <v>12.854</v>
      </c>
      <c r="H78" s="28">
        <f>F78+G78</f>
        <v>3875.209</v>
      </c>
      <c r="I78" s="22">
        <f>F78/C78*100</f>
        <v>83.59190986062298</v>
      </c>
      <c r="J78" s="22">
        <f>G78/D78*100</f>
        <v>13.43731379169759</v>
      </c>
      <c r="K78" s="23">
        <f>H78/E78*100</f>
        <v>82.16894380753106</v>
      </c>
    </row>
    <row r="79" spans="1:11" ht="39" customHeight="1">
      <c r="A79" s="65" t="s">
        <v>54</v>
      </c>
      <c r="B79" s="66"/>
      <c r="C79" s="66"/>
      <c r="D79" s="66"/>
      <c r="E79" s="66"/>
      <c r="F79" s="66"/>
      <c r="G79" s="66"/>
      <c r="H79" s="66"/>
      <c r="I79" s="66"/>
      <c r="J79" s="66"/>
      <c r="K79" s="66"/>
    </row>
    <row r="80" spans="1:11" ht="94.5" customHeight="1">
      <c r="A80" s="64" t="s">
        <v>163</v>
      </c>
      <c r="B80" s="64"/>
      <c r="C80" s="64"/>
      <c r="D80" s="64"/>
      <c r="E80" s="64"/>
      <c r="F80" s="64"/>
      <c r="G80" s="64"/>
      <c r="H80" s="64"/>
      <c r="I80" s="64"/>
      <c r="J80" s="64"/>
      <c r="K80" s="64"/>
    </row>
    <row r="81" spans="1:11" s="6" customFormat="1" ht="14.25">
      <c r="A81" s="19" t="s">
        <v>42</v>
      </c>
      <c r="B81" s="19" t="s">
        <v>43</v>
      </c>
      <c r="C81" s="7"/>
      <c r="D81" s="7"/>
      <c r="E81" s="7"/>
      <c r="F81" s="7"/>
      <c r="G81" s="7"/>
      <c r="H81" s="7"/>
      <c r="I81" s="22"/>
      <c r="J81" s="22"/>
      <c r="K81" s="22"/>
    </row>
    <row r="82" spans="1:11" ht="25.5">
      <c r="A82" s="47" t="s">
        <v>164</v>
      </c>
      <c r="B82" s="37" t="s">
        <v>152</v>
      </c>
      <c r="C82" s="36">
        <v>47.17</v>
      </c>
      <c r="D82" s="48"/>
      <c r="E82" s="38">
        <f aca="true" t="shared" si="6" ref="E82:E89">C82+D82</f>
        <v>47.17</v>
      </c>
      <c r="F82" s="36">
        <v>33.8</v>
      </c>
      <c r="G82" s="36"/>
      <c r="H82" s="38">
        <f aca="true" t="shared" si="7" ref="H82:H89">F82+G82</f>
        <v>33.8</v>
      </c>
      <c r="I82" s="39">
        <f aca="true" t="shared" si="8" ref="I82:I89">F82/C82*100</f>
        <v>71.65571337714648</v>
      </c>
      <c r="J82" s="39"/>
      <c r="K82" s="40">
        <f aca="true" t="shared" si="9" ref="K82:K89">H82/E82*100</f>
        <v>71.65571337714648</v>
      </c>
    </row>
    <row r="83" spans="1:11" ht="30" customHeight="1">
      <c r="A83" s="10"/>
      <c r="B83" s="10" t="s">
        <v>153</v>
      </c>
      <c r="C83" s="13">
        <v>21.67</v>
      </c>
      <c r="D83" s="7"/>
      <c r="E83" s="21">
        <f t="shared" si="6"/>
        <v>21.67</v>
      </c>
      <c r="F83" s="13">
        <v>16.8</v>
      </c>
      <c r="G83" s="7"/>
      <c r="H83" s="21">
        <f t="shared" si="7"/>
        <v>16.8</v>
      </c>
      <c r="I83" s="22">
        <f t="shared" si="8"/>
        <v>77.52653437932625</v>
      </c>
      <c r="J83" s="22"/>
      <c r="K83" s="23">
        <f t="shared" si="9"/>
        <v>77.52653437932625</v>
      </c>
    </row>
    <row r="84" spans="1:11" ht="38.25">
      <c r="A84" s="10"/>
      <c r="B84" s="10" t="s">
        <v>143</v>
      </c>
      <c r="C84" s="13">
        <v>4.5</v>
      </c>
      <c r="D84" s="7"/>
      <c r="E84" s="21">
        <f t="shared" si="6"/>
        <v>4.5</v>
      </c>
      <c r="F84" s="13">
        <v>3</v>
      </c>
      <c r="G84" s="7"/>
      <c r="H84" s="21">
        <f t="shared" si="7"/>
        <v>3</v>
      </c>
      <c r="I84" s="22">
        <f t="shared" si="8"/>
        <v>66.66666666666666</v>
      </c>
      <c r="J84" s="22"/>
      <c r="K84" s="23">
        <f t="shared" si="9"/>
        <v>66.66666666666666</v>
      </c>
    </row>
    <row r="85" spans="1:11" ht="25.5" customHeight="1">
      <c r="A85" s="10"/>
      <c r="B85" s="10" t="s">
        <v>144</v>
      </c>
      <c r="C85" s="13">
        <v>1.5</v>
      </c>
      <c r="D85" s="7"/>
      <c r="E85" s="21">
        <f t="shared" si="6"/>
        <v>1.5</v>
      </c>
      <c r="F85" s="13">
        <v>1.5</v>
      </c>
      <c r="G85" s="7"/>
      <c r="H85" s="21">
        <f t="shared" si="7"/>
        <v>1.5</v>
      </c>
      <c r="I85" s="22">
        <f t="shared" si="8"/>
        <v>100</v>
      </c>
      <c r="J85" s="22"/>
      <c r="K85" s="23">
        <f t="shared" si="9"/>
        <v>100</v>
      </c>
    </row>
    <row r="86" spans="1:11" ht="33" customHeight="1">
      <c r="A86" s="10"/>
      <c r="B86" s="10" t="s">
        <v>145</v>
      </c>
      <c r="C86" s="13">
        <v>19.5</v>
      </c>
      <c r="D86" s="7"/>
      <c r="E86" s="30">
        <f t="shared" si="6"/>
        <v>19.5</v>
      </c>
      <c r="F86" s="13">
        <v>12.5</v>
      </c>
      <c r="G86" s="7"/>
      <c r="H86" s="30">
        <f t="shared" si="7"/>
        <v>12.5</v>
      </c>
      <c r="I86" s="22">
        <f t="shared" si="8"/>
        <v>64.1025641025641</v>
      </c>
      <c r="J86" s="22"/>
      <c r="K86" s="23">
        <f t="shared" si="9"/>
        <v>64.1025641025641</v>
      </c>
    </row>
    <row r="87" spans="1:11" ht="30" customHeight="1">
      <c r="A87" s="10"/>
      <c r="B87" s="10" t="s">
        <v>154</v>
      </c>
      <c r="C87" s="13">
        <v>33.17</v>
      </c>
      <c r="D87" s="7"/>
      <c r="E87" s="21">
        <f>C87+D87</f>
        <v>33.17</v>
      </c>
      <c r="F87" s="13">
        <v>21.8</v>
      </c>
      <c r="G87" s="7"/>
      <c r="H87" s="8">
        <f t="shared" si="7"/>
        <v>21.8</v>
      </c>
      <c r="I87" s="22">
        <f t="shared" si="8"/>
        <v>65.72203798613204</v>
      </c>
      <c r="J87" s="22"/>
      <c r="K87" s="23">
        <f t="shared" si="9"/>
        <v>65.72203798613204</v>
      </c>
    </row>
    <row r="88" spans="1:11" ht="30" customHeight="1">
      <c r="A88" s="10"/>
      <c r="B88" s="10" t="s">
        <v>155</v>
      </c>
      <c r="C88" s="13">
        <v>14</v>
      </c>
      <c r="D88" s="7"/>
      <c r="E88" s="21">
        <v>14</v>
      </c>
      <c r="F88" s="13">
        <v>12</v>
      </c>
      <c r="G88" s="7"/>
      <c r="H88" s="8">
        <v>12</v>
      </c>
      <c r="I88" s="22">
        <v>85.71428571428571</v>
      </c>
      <c r="J88" s="22"/>
      <c r="K88" s="23">
        <v>85.71428571428571</v>
      </c>
    </row>
    <row r="89" spans="1:11" ht="45.75" customHeight="1">
      <c r="A89" s="33" t="s">
        <v>165</v>
      </c>
      <c r="B89" s="10" t="s">
        <v>70</v>
      </c>
      <c r="C89" s="13">
        <v>3</v>
      </c>
      <c r="D89" s="13"/>
      <c r="E89" s="8">
        <f t="shared" si="6"/>
        <v>3</v>
      </c>
      <c r="F89" s="13">
        <v>2</v>
      </c>
      <c r="G89" s="13"/>
      <c r="H89" s="8">
        <f t="shared" si="7"/>
        <v>2</v>
      </c>
      <c r="I89" s="22">
        <f t="shared" si="8"/>
        <v>66.66666666666666</v>
      </c>
      <c r="J89" s="22"/>
      <c r="K89" s="23">
        <f t="shared" si="9"/>
        <v>66.66666666666666</v>
      </c>
    </row>
    <row r="90" spans="1:11" s="6" customFormat="1" ht="14.25">
      <c r="A90" s="19" t="s">
        <v>44</v>
      </c>
      <c r="B90" s="19" t="s">
        <v>45</v>
      </c>
      <c r="C90" s="21"/>
      <c r="D90" s="21"/>
      <c r="E90" s="21"/>
      <c r="F90" s="21"/>
      <c r="G90" s="21"/>
      <c r="H90" s="21"/>
      <c r="I90" s="22"/>
      <c r="J90" s="22"/>
      <c r="K90" s="23"/>
    </row>
    <row r="91" spans="1:11" ht="28.5" customHeight="1">
      <c r="A91" s="10"/>
      <c r="B91" s="17" t="s">
        <v>148</v>
      </c>
      <c r="C91" s="25">
        <v>699</v>
      </c>
      <c r="D91" s="25"/>
      <c r="E91" s="25">
        <f>C91+D91</f>
        <v>699</v>
      </c>
      <c r="F91" s="25">
        <v>374</v>
      </c>
      <c r="G91" s="25"/>
      <c r="H91" s="26">
        <f>F91+G91</f>
        <v>374</v>
      </c>
      <c r="I91" s="22">
        <f aca="true" t="shared" si="10" ref="I91:K93">F91/C91*100</f>
        <v>53.50500715307582</v>
      </c>
      <c r="J91" s="22"/>
      <c r="K91" s="23">
        <f t="shared" si="10"/>
        <v>53.50500715307582</v>
      </c>
    </row>
    <row r="92" spans="1:11" ht="21" customHeight="1">
      <c r="A92" s="10"/>
      <c r="B92" s="17" t="s">
        <v>125</v>
      </c>
      <c r="C92" s="25">
        <v>202</v>
      </c>
      <c r="D92" s="25"/>
      <c r="E92" s="25">
        <f>C92+D92</f>
        <v>202</v>
      </c>
      <c r="F92" s="25">
        <v>145</v>
      </c>
      <c r="G92" s="25"/>
      <c r="H92" s="26">
        <f>F92+G92</f>
        <v>145</v>
      </c>
      <c r="I92" s="22">
        <f t="shared" si="10"/>
        <v>71.78217821782178</v>
      </c>
      <c r="J92" s="22"/>
      <c r="K92" s="23">
        <f t="shared" si="10"/>
        <v>71.78217821782178</v>
      </c>
    </row>
    <row r="93" spans="1:11" ht="24" customHeight="1">
      <c r="A93" s="10"/>
      <c r="B93" s="17" t="s">
        <v>126</v>
      </c>
      <c r="C93" s="25">
        <v>497</v>
      </c>
      <c r="D93" s="25"/>
      <c r="E93" s="25">
        <f>C93+D93</f>
        <v>497</v>
      </c>
      <c r="F93" s="25">
        <v>229</v>
      </c>
      <c r="G93" s="25"/>
      <c r="H93" s="26">
        <f>F93+G93</f>
        <v>229</v>
      </c>
      <c r="I93" s="22">
        <f t="shared" si="10"/>
        <v>46.076458752515094</v>
      </c>
      <c r="J93" s="22"/>
      <c r="K93" s="23">
        <f t="shared" si="10"/>
        <v>46.076458752515094</v>
      </c>
    </row>
    <row r="94" spans="1:11" s="6" customFormat="1" ht="14.25">
      <c r="A94" s="19" t="s">
        <v>46</v>
      </c>
      <c r="B94" s="19" t="s">
        <v>47</v>
      </c>
      <c r="C94" s="21"/>
      <c r="D94" s="21"/>
      <c r="E94" s="21"/>
      <c r="F94" s="21"/>
      <c r="G94" s="21"/>
      <c r="H94" s="26"/>
      <c r="I94" s="22"/>
      <c r="J94" s="22"/>
      <c r="K94" s="23"/>
    </row>
    <row r="95" spans="1:11" ht="30">
      <c r="A95" s="10"/>
      <c r="B95" s="17" t="s">
        <v>147</v>
      </c>
      <c r="C95" s="49">
        <v>6.61</v>
      </c>
      <c r="D95" s="49">
        <v>0.137</v>
      </c>
      <c r="E95" s="50">
        <f>C95+D95</f>
        <v>6.747</v>
      </c>
      <c r="F95" s="49">
        <v>10.327</v>
      </c>
      <c r="G95" s="49">
        <v>0.034</v>
      </c>
      <c r="H95" s="50">
        <f>F95+G95</f>
        <v>10.361</v>
      </c>
      <c r="I95" s="49">
        <f>F95/C95*100</f>
        <v>156.23298033282904</v>
      </c>
      <c r="J95" s="49">
        <f>G95/D95*100</f>
        <v>24.817518248175183</v>
      </c>
      <c r="K95" s="50">
        <f>H95/E95*100</f>
        <v>153.5645472061657</v>
      </c>
    </row>
    <row r="96" spans="1:11" ht="14.25">
      <c r="A96" s="19">
        <v>4</v>
      </c>
      <c r="B96" s="24" t="s">
        <v>71</v>
      </c>
      <c r="C96" s="7"/>
      <c r="D96" s="7"/>
      <c r="E96" s="21"/>
      <c r="F96" s="7"/>
      <c r="G96" s="7"/>
      <c r="H96" s="21"/>
      <c r="I96" s="22"/>
      <c r="J96" s="22"/>
      <c r="K96" s="23"/>
    </row>
    <row r="97" spans="1:11" ht="30">
      <c r="A97" s="10"/>
      <c r="B97" s="17" t="s">
        <v>159</v>
      </c>
      <c r="C97" s="7"/>
      <c r="D97" s="7"/>
      <c r="E97" s="21">
        <f>C97+D97</f>
        <v>0</v>
      </c>
      <c r="F97" s="7">
        <v>10</v>
      </c>
      <c r="G97" s="7"/>
      <c r="H97" s="21">
        <f>F97+G97</f>
        <v>10</v>
      </c>
      <c r="I97" s="22">
        <v>0</v>
      </c>
      <c r="J97" s="22"/>
      <c r="K97" s="23">
        <v>0</v>
      </c>
    </row>
    <row r="98" spans="1:11" ht="55.5" customHeight="1">
      <c r="A98" s="10"/>
      <c r="B98" s="17" t="s">
        <v>160</v>
      </c>
      <c r="C98" s="13">
        <v>35</v>
      </c>
      <c r="D98" s="7"/>
      <c r="E98" s="21">
        <f>C98+D98</f>
        <v>35</v>
      </c>
      <c r="F98" s="13">
        <v>30</v>
      </c>
      <c r="G98" s="7"/>
      <c r="H98" s="8">
        <f>F98+G98</f>
        <v>30</v>
      </c>
      <c r="I98" s="22">
        <f>F98/C98*100</f>
        <v>85.71428571428571</v>
      </c>
      <c r="J98" s="22"/>
      <c r="K98" s="23">
        <f>H98/E98*100</f>
        <v>85.71428571428571</v>
      </c>
    </row>
    <row r="99" spans="1:11" ht="17.25" customHeight="1">
      <c r="A99" s="65" t="s">
        <v>53</v>
      </c>
      <c r="B99" s="65"/>
      <c r="C99" s="65"/>
      <c r="D99" s="65"/>
      <c r="E99" s="65"/>
      <c r="F99" s="65"/>
      <c r="G99" s="65"/>
      <c r="H99" s="65"/>
      <c r="I99" s="65"/>
      <c r="J99" s="65"/>
      <c r="K99" s="65"/>
    </row>
    <row r="100" spans="1:11" ht="82.5" customHeight="1">
      <c r="A100" s="67" t="s">
        <v>166</v>
      </c>
      <c r="B100" s="68"/>
      <c r="C100" s="68"/>
      <c r="D100" s="68"/>
      <c r="E100" s="68"/>
      <c r="F100" s="68"/>
      <c r="G100" s="68"/>
      <c r="H100" s="68"/>
      <c r="I100" s="68"/>
      <c r="J100" s="68"/>
      <c r="K100" s="69"/>
    </row>
    <row r="101" spans="1:11" ht="13.5" customHeight="1">
      <c r="A101" s="81" t="s">
        <v>55</v>
      </c>
      <c r="B101" s="81"/>
      <c r="C101" s="81"/>
      <c r="D101" s="81"/>
      <c r="E101" s="81"/>
      <c r="F101" s="81"/>
      <c r="G101" s="81"/>
      <c r="H101" s="81"/>
      <c r="I101" s="81"/>
      <c r="J101" s="81"/>
      <c r="K101" s="81"/>
    </row>
    <row r="102" spans="1:11" ht="18" customHeight="1">
      <c r="A102" s="60" t="s">
        <v>56</v>
      </c>
      <c r="B102" s="60"/>
      <c r="C102" s="60"/>
      <c r="D102" s="60"/>
      <c r="E102" s="60"/>
      <c r="F102" s="60"/>
      <c r="G102" s="60"/>
      <c r="H102" s="60"/>
      <c r="I102" s="60"/>
      <c r="J102" s="60"/>
      <c r="K102" s="60"/>
    </row>
    <row r="104" spans="1:11" ht="15" customHeight="1">
      <c r="A104" s="53" t="s">
        <v>116</v>
      </c>
      <c r="B104" s="53"/>
      <c r="C104" s="53"/>
      <c r="D104" s="53"/>
      <c r="E104" s="53"/>
      <c r="F104" s="53"/>
      <c r="G104" s="53"/>
      <c r="H104" s="53"/>
      <c r="I104" s="53"/>
      <c r="J104" s="53"/>
      <c r="K104" s="53"/>
    </row>
    <row r="106" spans="1:8" ht="60">
      <c r="A106" s="10" t="s">
        <v>117</v>
      </c>
      <c r="B106" s="10" t="s">
        <v>84</v>
      </c>
      <c r="C106" s="16" t="s">
        <v>57</v>
      </c>
      <c r="D106" s="16" t="s">
        <v>58</v>
      </c>
      <c r="E106" s="16" t="s">
        <v>59</v>
      </c>
      <c r="F106" s="16" t="s">
        <v>40</v>
      </c>
      <c r="G106" s="16" t="s">
        <v>60</v>
      </c>
      <c r="H106" s="16" t="s">
        <v>61</v>
      </c>
    </row>
    <row r="107" spans="1:8" ht="15">
      <c r="A107" s="10" t="s">
        <v>81</v>
      </c>
      <c r="B107" s="10" t="s">
        <v>94</v>
      </c>
      <c r="C107" s="10" t="s">
        <v>103</v>
      </c>
      <c r="D107" s="10" t="s">
        <v>111</v>
      </c>
      <c r="E107" s="10" t="s">
        <v>110</v>
      </c>
      <c r="F107" s="10" t="s">
        <v>118</v>
      </c>
      <c r="G107" s="10" t="s">
        <v>109</v>
      </c>
      <c r="H107" s="10" t="s">
        <v>119</v>
      </c>
    </row>
    <row r="108" spans="1:8" ht="15">
      <c r="A108" s="10" t="s">
        <v>120</v>
      </c>
      <c r="B108" s="10" t="s">
        <v>121</v>
      </c>
      <c r="C108" s="10" t="s">
        <v>87</v>
      </c>
      <c r="D108" s="18">
        <f>D110+D112</f>
        <v>0</v>
      </c>
      <c r="E108" s="18">
        <f>E110+E112</f>
        <v>0</v>
      </c>
      <c r="F108" s="18">
        <f>F110+F112</f>
        <v>0</v>
      </c>
      <c r="G108" s="31" t="s">
        <v>87</v>
      </c>
      <c r="H108" s="31" t="s">
        <v>87</v>
      </c>
    </row>
    <row r="109" spans="1:8" ht="15">
      <c r="A109" s="10"/>
      <c r="B109" s="10" t="s">
        <v>122</v>
      </c>
      <c r="C109" s="10" t="s">
        <v>87</v>
      </c>
      <c r="D109" s="31"/>
      <c r="E109" s="31"/>
      <c r="F109" s="31"/>
      <c r="G109" s="31" t="s">
        <v>87</v>
      </c>
      <c r="H109" s="31" t="s">
        <v>87</v>
      </c>
    </row>
    <row r="110" spans="1:8" ht="45">
      <c r="A110" s="10"/>
      <c r="B110" s="17" t="s">
        <v>72</v>
      </c>
      <c r="C110" s="10" t="s">
        <v>87</v>
      </c>
      <c r="D110" s="31"/>
      <c r="E110" s="31"/>
      <c r="F110" s="18">
        <f>E110-D110</f>
        <v>0</v>
      </c>
      <c r="G110" s="31" t="s">
        <v>87</v>
      </c>
      <c r="H110" s="31" t="s">
        <v>87</v>
      </c>
    </row>
    <row r="111" spans="1:8" ht="15">
      <c r="A111" s="10"/>
      <c r="B111" s="10" t="s">
        <v>123</v>
      </c>
      <c r="C111" s="10" t="s">
        <v>87</v>
      </c>
      <c r="D111" s="31"/>
      <c r="E111" s="31"/>
      <c r="F111" s="18"/>
      <c r="G111" s="31" t="s">
        <v>87</v>
      </c>
      <c r="H111" s="31" t="s">
        <v>87</v>
      </c>
    </row>
    <row r="112" spans="1:8" ht="15">
      <c r="A112" s="10"/>
      <c r="B112" s="10" t="s">
        <v>124</v>
      </c>
      <c r="C112" s="10" t="s">
        <v>87</v>
      </c>
      <c r="D112" s="31"/>
      <c r="E112" s="31"/>
      <c r="F112" s="18">
        <f>E112-D112</f>
        <v>0</v>
      </c>
      <c r="G112" s="31" t="s">
        <v>87</v>
      </c>
      <c r="H112" s="31" t="s">
        <v>87</v>
      </c>
    </row>
    <row r="113" spans="1:8" ht="12.75">
      <c r="A113" s="54" t="s">
        <v>0</v>
      </c>
      <c r="B113" s="54"/>
      <c r="C113" s="54"/>
      <c r="D113" s="54"/>
      <c r="E113" s="54"/>
      <c r="F113" s="54"/>
      <c r="G113" s="54"/>
      <c r="H113" s="54"/>
    </row>
    <row r="114" spans="1:8" ht="15">
      <c r="A114" s="10" t="s">
        <v>94</v>
      </c>
      <c r="B114" s="10" t="s">
        <v>1</v>
      </c>
      <c r="C114" s="10" t="s">
        <v>87</v>
      </c>
      <c r="D114" s="31"/>
      <c r="E114" s="31"/>
      <c r="F114" s="18">
        <f>E114-D114</f>
        <v>0</v>
      </c>
      <c r="G114" s="10" t="s">
        <v>87</v>
      </c>
      <c r="H114" s="10" t="s">
        <v>87</v>
      </c>
    </row>
    <row r="115" spans="1:8" ht="12.75" customHeight="1">
      <c r="A115" s="74" t="s">
        <v>136</v>
      </c>
      <c r="B115" s="75"/>
      <c r="C115" s="75"/>
      <c r="D115" s="75"/>
      <c r="E115" s="75"/>
      <c r="F115" s="75"/>
      <c r="G115" s="75"/>
      <c r="H115" s="76"/>
    </row>
    <row r="116" spans="1:8" ht="9" customHeight="1">
      <c r="A116" s="77"/>
      <c r="B116" s="78"/>
      <c r="C116" s="78"/>
      <c r="D116" s="78"/>
      <c r="E116" s="78"/>
      <c r="F116" s="78"/>
      <c r="G116" s="78"/>
      <c r="H116" s="79"/>
    </row>
    <row r="117" spans="1:8" ht="12.75">
      <c r="A117" s="54" t="s">
        <v>2</v>
      </c>
      <c r="B117" s="54"/>
      <c r="C117" s="54"/>
      <c r="D117" s="54"/>
      <c r="E117" s="54"/>
      <c r="F117" s="54"/>
      <c r="G117" s="54"/>
      <c r="H117" s="54"/>
    </row>
    <row r="118" spans="1:8" ht="15">
      <c r="A118" s="10" t="s">
        <v>96</v>
      </c>
      <c r="B118" s="10" t="s">
        <v>3</v>
      </c>
      <c r="C118" s="10"/>
      <c r="D118" s="10"/>
      <c r="E118" s="10"/>
      <c r="F118" s="10"/>
      <c r="G118" s="10"/>
      <c r="H118" s="10"/>
    </row>
    <row r="119" spans="1:8" ht="15">
      <c r="A119" s="10"/>
      <c r="B119" s="10" t="s">
        <v>4</v>
      </c>
      <c r="C119" s="10"/>
      <c r="D119" s="10"/>
      <c r="E119" s="10"/>
      <c r="F119" s="10"/>
      <c r="G119" s="10"/>
      <c r="H119" s="10"/>
    </row>
    <row r="120" spans="1:8" ht="13.5" thickBot="1">
      <c r="A120" s="61" t="s">
        <v>5</v>
      </c>
      <c r="B120" s="62"/>
      <c r="C120" s="62"/>
      <c r="D120" s="62"/>
      <c r="E120" s="62"/>
      <c r="F120" s="62"/>
      <c r="G120" s="62"/>
      <c r="H120" s="63"/>
    </row>
    <row r="121" spans="1:8" ht="17.25" customHeight="1">
      <c r="A121" s="55"/>
      <c r="B121" s="56"/>
      <c r="C121" s="56"/>
      <c r="D121" s="56"/>
      <c r="E121" s="56"/>
      <c r="F121" s="56"/>
      <c r="G121" s="56"/>
      <c r="H121" s="57"/>
    </row>
    <row r="122" spans="1:8" ht="30">
      <c r="A122" s="10"/>
      <c r="B122" s="10" t="s">
        <v>6</v>
      </c>
      <c r="C122" s="10"/>
      <c r="D122" s="10"/>
      <c r="E122" s="10"/>
      <c r="F122" s="10"/>
      <c r="G122" s="10"/>
      <c r="H122" s="10"/>
    </row>
    <row r="123" spans="1:8" ht="30">
      <c r="A123" s="10"/>
      <c r="B123" s="10" t="s">
        <v>7</v>
      </c>
      <c r="C123" s="10"/>
      <c r="D123" s="10"/>
      <c r="E123" s="10"/>
      <c r="F123" s="10"/>
      <c r="G123" s="10"/>
      <c r="H123" s="10"/>
    </row>
    <row r="124" spans="1:8" ht="30">
      <c r="A124" s="10" t="s">
        <v>97</v>
      </c>
      <c r="B124" s="10" t="s">
        <v>8</v>
      </c>
      <c r="C124" s="10" t="s">
        <v>87</v>
      </c>
      <c r="D124" s="31"/>
      <c r="E124" s="31"/>
      <c r="F124" s="18">
        <f>E124-D124</f>
        <v>0</v>
      </c>
      <c r="G124" s="10" t="s">
        <v>87</v>
      </c>
      <c r="H124" s="10" t="s">
        <v>87</v>
      </c>
    </row>
    <row r="125" spans="1:11" ht="22.5" customHeight="1">
      <c r="A125" s="51" t="s">
        <v>137</v>
      </c>
      <c r="B125" s="51"/>
      <c r="C125" s="51"/>
      <c r="D125" s="51"/>
      <c r="E125" s="51"/>
      <c r="F125" s="51"/>
      <c r="G125" s="51"/>
      <c r="H125" s="51"/>
      <c r="I125" s="51"/>
      <c r="J125" s="51"/>
      <c r="K125" s="51"/>
    </row>
    <row r="126" spans="1:11" ht="31.5" customHeight="1">
      <c r="A126" s="58" t="s">
        <v>167</v>
      </c>
      <c r="B126" s="58"/>
      <c r="C126" s="58"/>
      <c r="D126" s="58"/>
      <c r="E126" s="58"/>
      <c r="F126" s="58"/>
      <c r="G126" s="58"/>
      <c r="H126" s="58"/>
      <c r="I126" s="58"/>
      <c r="J126" s="58"/>
      <c r="K126" s="58"/>
    </row>
    <row r="127" spans="1:11" ht="18" customHeight="1">
      <c r="A127" s="51" t="s">
        <v>135</v>
      </c>
      <c r="B127" s="53"/>
      <c r="C127" s="53"/>
      <c r="D127" s="53"/>
      <c r="E127" s="53"/>
      <c r="F127" s="53"/>
      <c r="G127" s="53"/>
      <c r="H127" s="53"/>
      <c r="I127" s="53"/>
      <c r="J127" s="53"/>
      <c r="K127" s="53"/>
    </row>
    <row r="128" spans="1:11" ht="32.25" customHeight="1">
      <c r="A128" s="59" t="s">
        <v>168</v>
      </c>
      <c r="B128" s="60"/>
      <c r="C128" s="60"/>
      <c r="D128" s="60"/>
      <c r="E128" s="60"/>
      <c r="F128" s="60"/>
      <c r="G128" s="60"/>
      <c r="H128" s="60"/>
      <c r="I128" s="60"/>
      <c r="J128" s="60"/>
      <c r="K128" s="60"/>
    </row>
    <row r="129" spans="1:11" ht="27" customHeight="1">
      <c r="A129" s="51" t="s">
        <v>138</v>
      </c>
      <c r="B129" s="51"/>
      <c r="C129" s="51"/>
      <c r="D129" s="51"/>
      <c r="E129" s="51"/>
      <c r="F129" s="51"/>
      <c r="G129" s="51"/>
      <c r="H129" s="51"/>
      <c r="I129" s="51"/>
      <c r="J129" s="51"/>
      <c r="K129" s="51"/>
    </row>
    <row r="130" spans="1:11" ht="26.25" customHeight="1">
      <c r="A130" s="51" t="s">
        <v>169</v>
      </c>
      <c r="B130" s="51"/>
      <c r="C130" s="51"/>
      <c r="D130" s="51"/>
      <c r="E130" s="51"/>
      <c r="F130" s="51"/>
      <c r="G130" s="51"/>
      <c r="H130" s="51"/>
      <c r="I130" s="51"/>
      <c r="J130" s="51"/>
      <c r="K130" s="51"/>
    </row>
    <row r="131" spans="1:11" ht="21" customHeight="1">
      <c r="A131" s="51" t="s">
        <v>139</v>
      </c>
      <c r="B131" s="51"/>
      <c r="C131" s="51"/>
      <c r="D131" s="51"/>
      <c r="E131" s="51"/>
      <c r="F131" s="51"/>
      <c r="G131" s="51"/>
      <c r="H131" s="51"/>
      <c r="I131" s="51"/>
      <c r="J131" s="51"/>
      <c r="K131" s="51"/>
    </row>
    <row r="134" spans="2:7" ht="15" customHeight="1">
      <c r="B134" s="52" t="s">
        <v>170</v>
      </c>
      <c r="C134" s="52"/>
      <c r="D134" s="32"/>
      <c r="E134" s="52" t="s">
        <v>171</v>
      </c>
      <c r="F134" s="52"/>
      <c r="G134" s="52"/>
    </row>
  </sheetData>
  <sheetProtection/>
  <mergeCells count="72">
    <mergeCell ref="D5:K5"/>
    <mergeCell ref="H1:K1"/>
    <mergeCell ref="H2:K2"/>
    <mergeCell ref="A3:K3"/>
    <mergeCell ref="D4:K4"/>
    <mergeCell ref="A62:K62"/>
    <mergeCell ref="F43:H43"/>
    <mergeCell ref="D8:K8"/>
    <mergeCell ref="C10:K10"/>
    <mergeCell ref="A28:E28"/>
    <mergeCell ref="A21:K21"/>
    <mergeCell ref="I43:K43"/>
    <mergeCell ref="A43:A44"/>
    <mergeCell ref="B43:B44"/>
    <mergeCell ref="C43:E43"/>
    <mergeCell ref="A35:E35"/>
    <mergeCell ref="D6:K6"/>
    <mergeCell ref="F13:H13"/>
    <mergeCell ref="I13:K13"/>
    <mergeCell ref="A17:K17"/>
    <mergeCell ref="D7:K7"/>
    <mergeCell ref="C13:E13"/>
    <mergeCell ref="B11:K11"/>
    <mergeCell ref="A12:K12"/>
    <mergeCell ref="A13:A14"/>
    <mergeCell ref="B13:B14"/>
    <mergeCell ref="C45:E45"/>
    <mergeCell ref="A41:K41"/>
    <mergeCell ref="F60:H60"/>
    <mergeCell ref="I60:K60"/>
    <mergeCell ref="A54:K54"/>
    <mergeCell ref="C55:E55"/>
    <mergeCell ref="F55:H55"/>
    <mergeCell ref="I55:K55"/>
    <mergeCell ref="F45:H45"/>
    <mergeCell ref="I45:K45"/>
    <mergeCell ref="A59:K59"/>
    <mergeCell ref="A101:K101"/>
    <mergeCell ref="F72:H72"/>
    <mergeCell ref="I72:K72"/>
    <mergeCell ref="C60:E60"/>
    <mergeCell ref="A69:K69"/>
    <mergeCell ref="A117:H117"/>
    <mergeCell ref="A75:K75"/>
    <mergeCell ref="A66:K66"/>
    <mergeCell ref="A67:K67"/>
    <mergeCell ref="A68:K68"/>
    <mergeCell ref="A102:K102"/>
    <mergeCell ref="A70:K70"/>
    <mergeCell ref="B72:B73"/>
    <mergeCell ref="C72:E72"/>
    <mergeCell ref="A115:H116"/>
    <mergeCell ref="A127:K127"/>
    <mergeCell ref="A128:K128"/>
    <mergeCell ref="A71:K71"/>
    <mergeCell ref="A72:A73"/>
    <mergeCell ref="A120:H120"/>
    <mergeCell ref="A76:K76"/>
    <mergeCell ref="A79:K79"/>
    <mergeCell ref="A80:K80"/>
    <mergeCell ref="A99:K99"/>
    <mergeCell ref="A100:K100"/>
    <mergeCell ref="A129:K129"/>
    <mergeCell ref="B134:C134"/>
    <mergeCell ref="A104:K104"/>
    <mergeCell ref="A113:H113"/>
    <mergeCell ref="A130:K130"/>
    <mergeCell ref="A131:K131"/>
    <mergeCell ref="E134:G134"/>
    <mergeCell ref="A121:H121"/>
    <mergeCell ref="A125:K125"/>
    <mergeCell ref="A126:K126"/>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dc:description/>
  <cp:lastModifiedBy>освита</cp:lastModifiedBy>
  <cp:lastPrinted>2023-03-13T08:36:46Z</cp:lastPrinted>
  <dcterms:created xsi:type="dcterms:W3CDTF">2019-07-18T07:25:18Z</dcterms:created>
  <dcterms:modified xsi:type="dcterms:W3CDTF">2023-03-30T09:09:43Z</dcterms:modified>
  <cp:category/>
  <cp:version/>
  <cp:contentType/>
  <cp:contentStatus/>
</cp:coreProperties>
</file>